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yashdodia\Downloads\"/>
    </mc:Choice>
  </mc:AlternateContent>
  <xr:revisionPtr revIDLastSave="0" documentId="8_{D6273088-8107-4DD7-B829-A73A469E49AF}" xr6:coauthVersionLast="47" xr6:coauthVersionMax="47" xr10:uidLastSave="{00000000-0000-0000-0000-000000000000}"/>
  <bookViews>
    <workbookView xWindow="-120" yWindow="-120" windowWidth="29040" windowHeight="15720" xr2:uid="{6D5972C6-A261-46BF-98AE-47B4D9B0B7DC}"/>
  </bookViews>
  <sheets>
    <sheet name="CLAIM_DUM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139" i="1" l="1"/>
  <c r="CL139" i="1" s="1"/>
  <c r="CI139" i="1"/>
  <c r="CJ139" i="1" s="1"/>
  <c r="CG139" i="1"/>
  <c r="CH139" i="1" s="1"/>
  <c r="CE139" i="1"/>
  <c r="CF139" i="1" s="1"/>
  <c r="CK138" i="1"/>
  <c r="CL138" i="1" s="1"/>
  <c r="CI138" i="1"/>
  <c r="CJ138" i="1" s="1"/>
  <c r="CG138" i="1"/>
  <c r="CH138" i="1" s="1"/>
  <c r="CE138" i="1"/>
  <c r="CF138" i="1" s="1"/>
  <c r="CK137" i="1"/>
  <c r="CL137" i="1" s="1"/>
  <c r="CI137" i="1"/>
  <c r="CJ137" i="1" s="1"/>
  <c r="CG137" i="1"/>
  <c r="CH137" i="1" s="1"/>
  <c r="CE137" i="1"/>
  <c r="CF137" i="1" s="1"/>
  <c r="CK136" i="1"/>
  <c r="CL136" i="1" s="1"/>
  <c r="CI136" i="1"/>
  <c r="CJ136" i="1" s="1"/>
  <c r="CG136" i="1"/>
  <c r="CH136" i="1" s="1"/>
  <c r="CE136" i="1"/>
  <c r="CF136" i="1" s="1"/>
  <c r="CK135" i="1"/>
  <c r="CL135" i="1" s="1"/>
  <c r="CI135" i="1"/>
  <c r="CJ135" i="1" s="1"/>
  <c r="CG135" i="1"/>
  <c r="CH135" i="1" s="1"/>
  <c r="CF135" i="1"/>
  <c r="CE135" i="1"/>
  <c r="CK134" i="1"/>
  <c r="CL134" i="1" s="1"/>
  <c r="CI134" i="1"/>
  <c r="CJ134" i="1" s="1"/>
  <c r="CG134" i="1"/>
  <c r="CH134" i="1" s="1"/>
  <c r="CE134" i="1"/>
  <c r="CF134" i="1" s="1"/>
  <c r="CK133" i="1"/>
  <c r="CL133" i="1" s="1"/>
  <c r="CI133" i="1"/>
  <c r="CJ133" i="1" s="1"/>
  <c r="CG133" i="1"/>
  <c r="CH133" i="1" s="1"/>
  <c r="CE133" i="1"/>
  <c r="CF133" i="1" s="1"/>
  <c r="CK132" i="1"/>
  <c r="CL132" i="1" s="1"/>
  <c r="CI132" i="1"/>
  <c r="CJ132" i="1" s="1"/>
  <c r="CG132" i="1"/>
  <c r="CH132" i="1" s="1"/>
  <c r="CE132" i="1"/>
  <c r="CF132" i="1" s="1"/>
  <c r="CK131" i="1"/>
  <c r="CL131" i="1" s="1"/>
  <c r="CI131" i="1"/>
  <c r="CJ131" i="1" s="1"/>
  <c r="CG131" i="1"/>
  <c r="CH131" i="1" s="1"/>
  <c r="CE131" i="1"/>
  <c r="CF131" i="1" s="1"/>
  <c r="CK130" i="1"/>
  <c r="CL130" i="1" s="1"/>
  <c r="CI130" i="1"/>
  <c r="CJ130" i="1" s="1"/>
  <c r="CG130" i="1"/>
  <c r="CH130" i="1" s="1"/>
  <c r="CE130" i="1"/>
  <c r="CF130" i="1" s="1"/>
  <c r="CK129" i="1"/>
  <c r="CL129" i="1" s="1"/>
  <c r="CI129" i="1"/>
  <c r="CJ129" i="1" s="1"/>
  <c r="CG129" i="1"/>
  <c r="CH129" i="1" s="1"/>
  <c r="CE129" i="1"/>
  <c r="CF129" i="1" s="1"/>
  <c r="CK128" i="1"/>
  <c r="CL128" i="1" s="1"/>
  <c r="CI128" i="1"/>
  <c r="CJ128" i="1" s="1"/>
  <c r="CG128" i="1"/>
  <c r="CH128" i="1" s="1"/>
  <c r="CE128" i="1"/>
  <c r="CF128" i="1" s="1"/>
  <c r="CK127" i="1"/>
  <c r="CL127" i="1" s="1"/>
  <c r="CI127" i="1"/>
  <c r="CJ127" i="1" s="1"/>
  <c r="CG127" i="1"/>
  <c r="CH127" i="1" s="1"/>
  <c r="CF127" i="1"/>
  <c r="CE127" i="1"/>
  <c r="CK126" i="1"/>
  <c r="CL126" i="1" s="1"/>
  <c r="CI126" i="1"/>
  <c r="CJ126" i="1" s="1"/>
  <c r="CG126" i="1"/>
  <c r="CH126" i="1" s="1"/>
  <c r="CE126" i="1"/>
  <c r="CF126" i="1" s="1"/>
  <c r="CK125" i="1"/>
  <c r="CL125" i="1" s="1"/>
  <c r="CI125" i="1"/>
  <c r="CJ125" i="1" s="1"/>
  <c r="CG125" i="1"/>
  <c r="CH125" i="1" s="1"/>
  <c r="CF125" i="1"/>
  <c r="CE125" i="1"/>
  <c r="CK124" i="1"/>
  <c r="CL124" i="1" s="1"/>
  <c r="CI124" i="1"/>
  <c r="CJ124" i="1" s="1"/>
  <c r="CG124" i="1"/>
  <c r="CH124" i="1" s="1"/>
  <c r="CE124" i="1"/>
  <c r="CF124" i="1" s="1"/>
  <c r="CK123" i="1"/>
  <c r="CL123" i="1" s="1"/>
  <c r="CI123" i="1"/>
  <c r="CJ123" i="1" s="1"/>
  <c r="CG123" i="1"/>
  <c r="CH123" i="1" s="1"/>
  <c r="CE123" i="1"/>
  <c r="CF123" i="1" s="1"/>
  <c r="CK122" i="1"/>
  <c r="CL122" i="1" s="1"/>
  <c r="CI122" i="1"/>
  <c r="CJ122" i="1" s="1"/>
  <c r="CG122" i="1"/>
  <c r="CH122" i="1" s="1"/>
  <c r="CE122" i="1"/>
  <c r="CF122" i="1" s="1"/>
  <c r="CK121" i="1"/>
  <c r="CL121" i="1" s="1"/>
  <c r="CI121" i="1"/>
  <c r="CJ121" i="1" s="1"/>
  <c r="CG121" i="1"/>
  <c r="CH121" i="1" s="1"/>
  <c r="CE121" i="1"/>
  <c r="CF121" i="1" s="1"/>
  <c r="CK120" i="1"/>
  <c r="CL120" i="1" s="1"/>
  <c r="CI120" i="1"/>
  <c r="CJ120" i="1" s="1"/>
  <c r="CG120" i="1"/>
  <c r="CH120" i="1" s="1"/>
  <c r="CE120" i="1"/>
  <c r="CF120" i="1" s="1"/>
  <c r="CK119" i="1"/>
  <c r="CL119" i="1" s="1"/>
  <c r="CI119" i="1"/>
  <c r="CJ119" i="1" s="1"/>
  <c r="CG119" i="1"/>
  <c r="CH119" i="1" s="1"/>
  <c r="CE119" i="1"/>
  <c r="CF119" i="1" s="1"/>
  <c r="CK118" i="1"/>
  <c r="CL118" i="1" s="1"/>
  <c r="CI118" i="1"/>
  <c r="CJ118" i="1" s="1"/>
  <c r="CG118" i="1"/>
  <c r="CH118" i="1" s="1"/>
  <c r="CF118" i="1"/>
  <c r="CE118" i="1"/>
  <c r="CK117" i="1"/>
  <c r="CL117" i="1" s="1"/>
  <c r="CI117" i="1"/>
  <c r="CJ117" i="1" s="1"/>
  <c r="CG117" i="1"/>
  <c r="CH117" i="1" s="1"/>
  <c r="CF117" i="1"/>
  <c r="CE117" i="1"/>
  <c r="CK116" i="1"/>
  <c r="CL116" i="1" s="1"/>
  <c r="CI116" i="1"/>
  <c r="CJ116" i="1" s="1"/>
  <c r="CG116" i="1"/>
  <c r="CH116" i="1" s="1"/>
  <c r="CE116" i="1"/>
  <c r="CF116" i="1" s="1"/>
  <c r="CK115" i="1"/>
  <c r="CL115" i="1" s="1"/>
  <c r="CI115" i="1"/>
  <c r="CJ115" i="1" s="1"/>
  <c r="CG115" i="1"/>
  <c r="CH115" i="1" s="1"/>
  <c r="CE115" i="1"/>
  <c r="CF115" i="1" s="1"/>
  <c r="CK114" i="1"/>
  <c r="CL114" i="1" s="1"/>
  <c r="CI114" i="1"/>
  <c r="CJ114" i="1" s="1"/>
  <c r="CG114" i="1"/>
  <c r="CH114" i="1" s="1"/>
  <c r="CE114" i="1"/>
  <c r="CF114" i="1" s="1"/>
  <c r="CK113" i="1"/>
  <c r="CL113" i="1" s="1"/>
  <c r="CI113" i="1"/>
  <c r="CJ113" i="1" s="1"/>
  <c r="CG113" i="1"/>
  <c r="CH113" i="1" s="1"/>
  <c r="CE113" i="1"/>
  <c r="CF113" i="1" s="1"/>
  <c r="CK112" i="1"/>
  <c r="CL112" i="1" s="1"/>
  <c r="CI112" i="1"/>
  <c r="CJ112" i="1" s="1"/>
  <c r="CG112" i="1"/>
  <c r="CH112" i="1" s="1"/>
  <c r="CE112" i="1"/>
  <c r="CF112" i="1" s="1"/>
  <c r="CK111" i="1"/>
  <c r="CL111" i="1" s="1"/>
  <c r="CI111" i="1"/>
  <c r="CJ111" i="1" s="1"/>
  <c r="CG111" i="1"/>
  <c r="CH111" i="1" s="1"/>
  <c r="CF111" i="1"/>
  <c r="CE111" i="1"/>
  <c r="CK110" i="1"/>
  <c r="CL110" i="1" s="1"/>
  <c r="CI110" i="1"/>
  <c r="CJ110" i="1" s="1"/>
  <c r="CG110" i="1"/>
  <c r="CH110" i="1" s="1"/>
  <c r="CF110" i="1"/>
  <c r="CE110" i="1"/>
  <c r="CK109" i="1"/>
  <c r="CL109" i="1" s="1"/>
  <c r="CI109" i="1"/>
  <c r="CJ109" i="1" s="1"/>
  <c r="CG109" i="1"/>
  <c r="CH109" i="1" s="1"/>
  <c r="CE109" i="1"/>
  <c r="CF109" i="1" s="1"/>
  <c r="CK108" i="1"/>
  <c r="CL108" i="1" s="1"/>
  <c r="CI108" i="1"/>
  <c r="CJ108" i="1" s="1"/>
  <c r="CG108" i="1"/>
  <c r="CH108" i="1" s="1"/>
  <c r="CE108" i="1"/>
  <c r="CF108" i="1" s="1"/>
  <c r="CK107" i="1"/>
  <c r="CL107" i="1" s="1"/>
  <c r="CI107" i="1"/>
  <c r="CJ107" i="1" s="1"/>
  <c r="CG107" i="1"/>
  <c r="CH107" i="1" s="1"/>
  <c r="CE107" i="1"/>
  <c r="CF107" i="1" s="1"/>
  <c r="CK106" i="1"/>
  <c r="CL106" i="1" s="1"/>
  <c r="CI106" i="1"/>
  <c r="CJ106" i="1" s="1"/>
  <c r="CG106" i="1"/>
  <c r="CH106" i="1" s="1"/>
  <c r="CE106" i="1"/>
  <c r="CF106" i="1" s="1"/>
  <c r="CK105" i="1"/>
  <c r="CL105" i="1" s="1"/>
  <c r="CI105" i="1"/>
  <c r="CJ105" i="1" s="1"/>
  <c r="CG105" i="1"/>
  <c r="CH105" i="1" s="1"/>
  <c r="CE105" i="1"/>
  <c r="CF105" i="1" s="1"/>
  <c r="CK104" i="1"/>
  <c r="CL104" i="1" s="1"/>
  <c r="CI104" i="1"/>
  <c r="CJ104" i="1" s="1"/>
  <c r="CG104" i="1"/>
  <c r="CH104" i="1" s="1"/>
  <c r="CE104" i="1"/>
  <c r="CF104" i="1" s="1"/>
  <c r="CK103" i="1"/>
  <c r="CL103" i="1" s="1"/>
  <c r="CI103" i="1"/>
  <c r="CJ103" i="1" s="1"/>
  <c r="CG103" i="1"/>
  <c r="CH103" i="1" s="1"/>
  <c r="CE103" i="1"/>
  <c r="CF103" i="1" s="1"/>
  <c r="CK102" i="1"/>
  <c r="CL102" i="1" s="1"/>
  <c r="CI102" i="1"/>
  <c r="CJ102" i="1" s="1"/>
  <c r="CG102" i="1"/>
  <c r="CH102" i="1" s="1"/>
  <c r="CE102" i="1"/>
  <c r="CF102" i="1" s="1"/>
  <c r="CK101" i="1"/>
  <c r="CL101" i="1" s="1"/>
  <c r="CI101" i="1"/>
  <c r="CJ101" i="1" s="1"/>
  <c r="CG101" i="1"/>
  <c r="CH101" i="1" s="1"/>
  <c r="CF101" i="1"/>
  <c r="CE101" i="1"/>
  <c r="CK100" i="1"/>
  <c r="CL100" i="1" s="1"/>
  <c r="CI100" i="1"/>
  <c r="CJ100" i="1" s="1"/>
  <c r="CG100" i="1"/>
  <c r="CH100" i="1" s="1"/>
  <c r="CE100" i="1"/>
  <c r="CF100" i="1" s="1"/>
  <c r="CK99" i="1"/>
  <c r="CL99" i="1" s="1"/>
  <c r="CI99" i="1"/>
  <c r="CJ99" i="1" s="1"/>
  <c r="CG99" i="1"/>
  <c r="CH99" i="1" s="1"/>
  <c r="CE99" i="1"/>
  <c r="CF99" i="1" s="1"/>
  <c r="CK98" i="1"/>
  <c r="CL98" i="1" s="1"/>
  <c r="CI98" i="1"/>
  <c r="CJ98" i="1" s="1"/>
  <c r="CG98" i="1"/>
  <c r="CH98" i="1" s="1"/>
  <c r="CE98" i="1"/>
  <c r="CF98" i="1" s="1"/>
  <c r="CK97" i="1"/>
  <c r="CL97" i="1" s="1"/>
  <c r="CI97" i="1"/>
  <c r="CJ97" i="1" s="1"/>
  <c r="CG97" i="1"/>
  <c r="CH97" i="1" s="1"/>
  <c r="CE97" i="1"/>
  <c r="CF97" i="1" s="1"/>
  <c r="CK96" i="1"/>
  <c r="CL96" i="1" s="1"/>
  <c r="CI96" i="1"/>
  <c r="CJ96" i="1" s="1"/>
  <c r="CG96" i="1"/>
  <c r="CH96" i="1" s="1"/>
  <c r="CE96" i="1"/>
  <c r="CF96" i="1" s="1"/>
  <c r="CK95" i="1"/>
  <c r="CL95" i="1" s="1"/>
  <c r="CI95" i="1"/>
  <c r="CJ95" i="1" s="1"/>
  <c r="CG95" i="1"/>
  <c r="CH95" i="1" s="1"/>
  <c r="CE95" i="1"/>
  <c r="CF95" i="1" s="1"/>
  <c r="CK94" i="1"/>
  <c r="CL94" i="1" s="1"/>
  <c r="CI94" i="1"/>
  <c r="CJ94" i="1" s="1"/>
  <c r="CG94" i="1"/>
  <c r="CH94" i="1" s="1"/>
  <c r="CE94" i="1"/>
  <c r="CF94" i="1" s="1"/>
  <c r="CK93" i="1"/>
  <c r="CL93" i="1" s="1"/>
  <c r="CI93" i="1"/>
  <c r="CJ93" i="1" s="1"/>
  <c r="CG93" i="1"/>
  <c r="CH93" i="1" s="1"/>
  <c r="CF93" i="1"/>
  <c r="CE93" i="1"/>
  <c r="CK92" i="1"/>
  <c r="CL92" i="1" s="1"/>
  <c r="CI92" i="1"/>
  <c r="CJ92" i="1" s="1"/>
  <c r="CG92" i="1"/>
  <c r="CH92" i="1" s="1"/>
  <c r="CE92" i="1"/>
  <c r="CF92" i="1" s="1"/>
  <c r="CK91" i="1"/>
  <c r="CL91" i="1" s="1"/>
  <c r="CI91" i="1"/>
  <c r="CJ91" i="1" s="1"/>
  <c r="CG91" i="1"/>
  <c r="CH91" i="1" s="1"/>
  <c r="CE91" i="1"/>
  <c r="CF91" i="1" s="1"/>
  <c r="CK90" i="1"/>
  <c r="CL90" i="1" s="1"/>
  <c r="CI90" i="1"/>
  <c r="CJ90" i="1" s="1"/>
  <c r="CG90" i="1"/>
  <c r="CH90" i="1" s="1"/>
  <c r="CE90" i="1"/>
  <c r="CF90" i="1" s="1"/>
  <c r="CK89" i="1"/>
  <c r="CL89" i="1" s="1"/>
  <c r="CI89" i="1"/>
  <c r="CJ89" i="1" s="1"/>
  <c r="CG89" i="1"/>
  <c r="CH89" i="1" s="1"/>
  <c r="CE89" i="1"/>
  <c r="CF89" i="1" s="1"/>
  <c r="CK88" i="1"/>
  <c r="CL88" i="1" s="1"/>
  <c r="CI88" i="1"/>
  <c r="CJ88" i="1" s="1"/>
  <c r="CG88" i="1"/>
  <c r="CH88" i="1" s="1"/>
  <c r="CF88" i="1"/>
  <c r="CE88" i="1"/>
  <c r="CK87" i="1"/>
  <c r="CL87" i="1" s="1"/>
  <c r="CI87" i="1"/>
  <c r="CJ87" i="1" s="1"/>
  <c r="CG87" i="1"/>
  <c r="CH87" i="1" s="1"/>
  <c r="CE87" i="1"/>
  <c r="CF87" i="1" s="1"/>
  <c r="CK86" i="1"/>
  <c r="CL86" i="1" s="1"/>
  <c r="CI86" i="1"/>
  <c r="CJ86" i="1" s="1"/>
  <c r="CG86" i="1"/>
  <c r="CH86" i="1" s="1"/>
  <c r="CE86" i="1"/>
  <c r="CF86" i="1" s="1"/>
  <c r="CK85" i="1"/>
  <c r="CL85" i="1" s="1"/>
  <c r="CI85" i="1"/>
  <c r="CJ85" i="1" s="1"/>
  <c r="CG85" i="1"/>
  <c r="CH85" i="1" s="1"/>
  <c r="CF85" i="1"/>
  <c r="CE85" i="1"/>
  <c r="CK84" i="1"/>
  <c r="CL84" i="1" s="1"/>
  <c r="CI84" i="1"/>
  <c r="CJ84" i="1" s="1"/>
  <c r="CG84" i="1"/>
  <c r="CH84" i="1" s="1"/>
  <c r="CE84" i="1"/>
  <c r="CF84" i="1" s="1"/>
  <c r="CK83" i="1"/>
  <c r="CL83" i="1" s="1"/>
  <c r="CI83" i="1"/>
  <c r="CJ83" i="1" s="1"/>
  <c r="CG83" i="1"/>
  <c r="CH83" i="1" s="1"/>
  <c r="CE83" i="1"/>
  <c r="CF83" i="1" s="1"/>
  <c r="CK82" i="1"/>
  <c r="CL82" i="1" s="1"/>
  <c r="CI82" i="1"/>
  <c r="CJ82" i="1" s="1"/>
  <c r="CG82" i="1"/>
  <c r="CH82" i="1" s="1"/>
  <c r="CE82" i="1"/>
  <c r="CF82" i="1" s="1"/>
  <c r="CK81" i="1"/>
  <c r="CL81" i="1" s="1"/>
  <c r="CI81" i="1"/>
  <c r="CJ81" i="1" s="1"/>
  <c r="CG81" i="1"/>
  <c r="CH81" i="1" s="1"/>
  <c r="CE81" i="1"/>
  <c r="CF81" i="1" s="1"/>
  <c r="CK80" i="1"/>
  <c r="CL80" i="1" s="1"/>
  <c r="CI80" i="1"/>
  <c r="CJ80" i="1" s="1"/>
  <c r="CG80" i="1"/>
  <c r="CH80" i="1" s="1"/>
  <c r="CE80" i="1"/>
  <c r="CF80" i="1" s="1"/>
  <c r="CK79" i="1"/>
  <c r="CL79" i="1" s="1"/>
  <c r="CI79" i="1"/>
  <c r="CJ79" i="1" s="1"/>
  <c r="CG79" i="1"/>
  <c r="CH79" i="1" s="1"/>
  <c r="CF79" i="1"/>
  <c r="CE79" i="1"/>
  <c r="CK78" i="1"/>
  <c r="CL78" i="1" s="1"/>
  <c r="CI78" i="1"/>
  <c r="CJ78" i="1" s="1"/>
  <c r="CG78" i="1"/>
  <c r="CH78" i="1" s="1"/>
  <c r="CF78" i="1"/>
  <c r="CE78" i="1"/>
  <c r="CK77" i="1"/>
  <c r="CL77" i="1" s="1"/>
  <c r="CI77" i="1"/>
  <c r="CJ77" i="1" s="1"/>
  <c r="CG77" i="1"/>
  <c r="CH77" i="1" s="1"/>
  <c r="CE77" i="1"/>
  <c r="CF77" i="1" s="1"/>
  <c r="CK76" i="1"/>
  <c r="CL76" i="1" s="1"/>
  <c r="CI76" i="1"/>
  <c r="CJ76" i="1" s="1"/>
  <c r="CG76" i="1"/>
  <c r="CH76" i="1" s="1"/>
  <c r="CE76" i="1"/>
  <c r="CF76" i="1" s="1"/>
  <c r="CK75" i="1"/>
  <c r="CL75" i="1" s="1"/>
  <c r="CI75" i="1"/>
  <c r="CJ75" i="1" s="1"/>
  <c r="CG75" i="1"/>
  <c r="CH75" i="1" s="1"/>
  <c r="CE75" i="1"/>
  <c r="CF75" i="1" s="1"/>
  <c r="CK74" i="1"/>
  <c r="CL74" i="1" s="1"/>
  <c r="CI74" i="1"/>
  <c r="CJ74" i="1" s="1"/>
  <c r="CG74" i="1"/>
  <c r="CH74" i="1" s="1"/>
  <c r="CE74" i="1"/>
  <c r="CF74" i="1" s="1"/>
  <c r="CK73" i="1"/>
  <c r="CL73" i="1" s="1"/>
  <c r="CI73" i="1"/>
  <c r="CJ73" i="1" s="1"/>
  <c r="CG73" i="1"/>
  <c r="CH73" i="1" s="1"/>
  <c r="CE73" i="1"/>
  <c r="CF73" i="1" s="1"/>
  <c r="CK72" i="1"/>
  <c r="CL72" i="1" s="1"/>
  <c r="CI72" i="1"/>
  <c r="CJ72" i="1" s="1"/>
  <c r="CG72" i="1"/>
  <c r="CH72" i="1" s="1"/>
  <c r="CE72" i="1"/>
  <c r="CF72" i="1" s="1"/>
  <c r="CK71" i="1"/>
  <c r="CL71" i="1" s="1"/>
  <c r="CI71" i="1"/>
  <c r="CJ71" i="1" s="1"/>
  <c r="CG71" i="1"/>
  <c r="CH71" i="1" s="1"/>
  <c r="CF71" i="1"/>
  <c r="CE71" i="1"/>
  <c r="CK70" i="1"/>
  <c r="CL70" i="1" s="1"/>
  <c r="CI70" i="1"/>
  <c r="CJ70" i="1" s="1"/>
  <c r="CG70" i="1"/>
  <c r="CH70" i="1" s="1"/>
  <c r="CE70" i="1"/>
  <c r="CF70" i="1" s="1"/>
  <c r="CK69" i="1"/>
  <c r="CL69" i="1" s="1"/>
  <c r="CI69" i="1"/>
  <c r="CJ69" i="1" s="1"/>
  <c r="CG69" i="1"/>
  <c r="CH69" i="1" s="1"/>
  <c r="CE69" i="1"/>
  <c r="CF69" i="1" s="1"/>
  <c r="CK68" i="1"/>
  <c r="CL68" i="1" s="1"/>
  <c r="CI68" i="1"/>
  <c r="CJ68" i="1" s="1"/>
  <c r="CG68" i="1"/>
  <c r="CH68" i="1" s="1"/>
  <c r="CE68" i="1"/>
  <c r="CF68" i="1" s="1"/>
  <c r="CK67" i="1"/>
  <c r="CL67" i="1" s="1"/>
  <c r="CI67" i="1"/>
  <c r="CJ67" i="1" s="1"/>
  <c r="CG67" i="1"/>
  <c r="CH67" i="1" s="1"/>
  <c r="CE67" i="1"/>
  <c r="CF67" i="1" s="1"/>
  <c r="CK66" i="1"/>
  <c r="CL66" i="1" s="1"/>
  <c r="CI66" i="1"/>
  <c r="CJ66" i="1" s="1"/>
  <c r="CG66" i="1"/>
  <c r="CH66" i="1" s="1"/>
  <c r="CE66" i="1"/>
  <c r="CF66" i="1" s="1"/>
  <c r="CK65" i="1"/>
  <c r="CL65" i="1" s="1"/>
  <c r="CI65" i="1"/>
  <c r="CJ65" i="1" s="1"/>
  <c r="CG65" i="1"/>
  <c r="CH65" i="1" s="1"/>
  <c r="CE65" i="1"/>
  <c r="CF65" i="1" s="1"/>
  <c r="CK64" i="1"/>
  <c r="CL64" i="1" s="1"/>
  <c r="CI64" i="1"/>
  <c r="CJ64" i="1" s="1"/>
  <c r="CG64" i="1"/>
  <c r="CH64" i="1" s="1"/>
  <c r="CE64" i="1"/>
  <c r="CF64" i="1" s="1"/>
  <c r="CK63" i="1"/>
  <c r="CL63" i="1" s="1"/>
  <c r="CI63" i="1"/>
  <c r="CJ63" i="1" s="1"/>
  <c r="CG63" i="1"/>
  <c r="CH63" i="1" s="1"/>
  <c r="CE63" i="1"/>
  <c r="CF63" i="1" s="1"/>
  <c r="CK62" i="1"/>
  <c r="CL62" i="1" s="1"/>
  <c r="CI62" i="1"/>
  <c r="CJ62" i="1" s="1"/>
  <c r="CG62" i="1"/>
  <c r="CH62" i="1" s="1"/>
  <c r="CF62" i="1"/>
  <c r="CE62" i="1"/>
  <c r="CK61" i="1"/>
  <c r="CL61" i="1" s="1"/>
  <c r="CI61" i="1"/>
  <c r="CJ61" i="1" s="1"/>
  <c r="CG61" i="1"/>
  <c r="CH61" i="1" s="1"/>
  <c r="CF61" i="1"/>
  <c r="CE61" i="1"/>
  <c r="CK60" i="1"/>
  <c r="CL60" i="1" s="1"/>
  <c r="CI60" i="1"/>
  <c r="CJ60" i="1" s="1"/>
  <c r="CG60" i="1"/>
  <c r="CH60" i="1" s="1"/>
  <c r="CE60" i="1"/>
  <c r="CF60" i="1" s="1"/>
  <c r="CK59" i="1"/>
  <c r="CL59" i="1" s="1"/>
  <c r="CI59" i="1"/>
  <c r="CJ59" i="1" s="1"/>
  <c r="CG59" i="1"/>
  <c r="CH59" i="1" s="1"/>
  <c r="CE59" i="1"/>
  <c r="CF59" i="1" s="1"/>
  <c r="CK58" i="1"/>
  <c r="CL58" i="1" s="1"/>
  <c r="CI58" i="1"/>
  <c r="CJ58" i="1" s="1"/>
  <c r="CG58" i="1"/>
  <c r="CH58" i="1" s="1"/>
  <c r="CE58" i="1"/>
  <c r="CF58" i="1" s="1"/>
  <c r="CK57" i="1"/>
  <c r="CL57" i="1" s="1"/>
  <c r="CI57" i="1"/>
  <c r="CJ57" i="1" s="1"/>
  <c r="CG57" i="1"/>
  <c r="CH57" i="1" s="1"/>
  <c r="CE57" i="1"/>
  <c r="CF57" i="1" s="1"/>
  <c r="CK56" i="1"/>
  <c r="CL56" i="1" s="1"/>
  <c r="CI56" i="1"/>
  <c r="CJ56" i="1" s="1"/>
  <c r="CG56" i="1"/>
  <c r="CH56" i="1" s="1"/>
  <c r="CE56" i="1"/>
  <c r="CF56" i="1" s="1"/>
  <c r="CK55" i="1"/>
  <c r="CL55" i="1" s="1"/>
  <c r="CI55" i="1"/>
  <c r="CJ55" i="1" s="1"/>
  <c r="CG55" i="1"/>
  <c r="CH55" i="1" s="1"/>
  <c r="CF55" i="1"/>
  <c r="CE55" i="1"/>
  <c r="CL54" i="1"/>
  <c r="CK54" i="1"/>
  <c r="CI54" i="1"/>
  <c r="CJ54" i="1" s="1"/>
  <c r="CG54" i="1"/>
  <c r="CH54" i="1" s="1"/>
  <c r="CF54" i="1"/>
  <c r="CE54" i="1"/>
  <c r="CK53" i="1"/>
  <c r="CL53" i="1" s="1"/>
  <c r="CI53" i="1"/>
  <c r="CJ53" i="1" s="1"/>
  <c r="CG53" i="1"/>
  <c r="CH53" i="1" s="1"/>
  <c r="CF53" i="1"/>
  <c r="CE53" i="1"/>
  <c r="CK52" i="1"/>
  <c r="CL52" i="1" s="1"/>
  <c r="CI52" i="1"/>
  <c r="CJ52" i="1" s="1"/>
  <c r="CG52" i="1"/>
  <c r="CH52" i="1" s="1"/>
  <c r="CE52" i="1"/>
  <c r="CF52" i="1" s="1"/>
  <c r="CK51" i="1"/>
  <c r="CL51" i="1" s="1"/>
  <c r="CI51" i="1"/>
  <c r="CJ51" i="1" s="1"/>
  <c r="CG51" i="1"/>
  <c r="CH51" i="1" s="1"/>
  <c r="CF51" i="1"/>
  <c r="CE51" i="1"/>
  <c r="CK50" i="1"/>
  <c r="CL50" i="1" s="1"/>
  <c r="CI50" i="1"/>
  <c r="CJ50" i="1" s="1"/>
  <c r="CG50" i="1"/>
  <c r="CH50" i="1" s="1"/>
  <c r="CE50" i="1"/>
  <c r="CF50" i="1" s="1"/>
  <c r="CK49" i="1"/>
  <c r="CL49" i="1" s="1"/>
  <c r="CI49" i="1"/>
  <c r="CJ49" i="1" s="1"/>
  <c r="CG49" i="1"/>
  <c r="CH49" i="1" s="1"/>
  <c r="CE49" i="1"/>
  <c r="CF49" i="1" s="1"/>
  <c r="CL48" i="1"/>
  <c r="CK48" i="1"/>
  <c r="CI48" i="1"/>
  <c r="CJ48" i="1" s="1"/>
  <c r="CG48" i="1"/>
  <c r="CH48" i="1" s="1"/>
  <c r="CE48" i="1"/>
  <c r="CF48" i="1" s="1"/>
  <c r="CL47" i="1"/>
  <c r="CK47" i="1"/>
  <c r="CI47" i="1"/>
  <c r="CJ47" i="1" s="1"/>
  <c r="CG47" i="1"/>
  <c r="CH47" i="1" s="1"/>
  <c r="CE47" i="1"/>
  <c r="CF47" i="1" s="1"/>
  <c r="CL46" i="1"/>
  <c r="CK46" i="1"/>
  <c r="CI46" i="1"/>
  <c r="CJ46" i="1" s="1"/>
  <c r="CG46" i="1"/>
  <c r="CH46" i="1" s="1"/>
  <c r="CE46" i="1"/>
  <c r="CF46" i="1" s="1"/>
  <c r="CK45" i="1"/>
  <c r="CL45" i="1" s="1"/>
  <c r="CI45" i="1"/>
  <c r="CJ45" i="1" s="1"/>
  <c r="CG45" i="1"/>
  <c r="CH45" i="1" s="1"/>
  <c r="CE45" i="1"/>
  <c r="CF45" i="1" s="1"/>
  <c r="CL44" i="1"/>
  <c r="CK44" i="1"/>
  <c r="CI44" i="1"/>
  <c r="CJ44" i="1" s="1"/>
  <c r="CG44" i="1"/>
  <c r="CH44" i="1" s="1"/>
  <c r="CF44" i="1"/>
  <c r="CE44" i="1"/>
  <c r="CK43" i="1"/>
  <c r="CL43" i="1" s="1"/>
  <c r="CI43" i="1"/>
  <c r="CJ43" i="1" s="1"/>
  <c r="CG43" i="1"/>
  <c r="CH43" i="1" s="1"/>
  <c r="CE43" i="1"/>
  <c r="CF43" i="1" s="1"/>
  <c r="CL42" i="1"/>
  <c r="CK42" i="1"/>
  <c r="CI42" i="1"/>
  <c r="CJ42" i="1" s="1"/>
  <c r="CG42" i="1"/>
  <c r="CH42" i="1" s="1"/>
  <c r="CE42" i="1"/>
  <c r="CF42" i="1" s="1"/>
  <c r="CK41" i="1"/>
  <c r="CL41" i="1" s="1"/>
  <c r="CI41" i="1"/>
  <c r="CJ41" i="1" s="1"/>
  <c r="CG41" i="1"/>
  <c r="CH41" i="1" s="1"/>
  <c r="CF41" i="1"/>
  <c r="CE41" i="1"/>
  <c r="CK40" i="1"/>
  <c r="CL40" i="1" s="1"/>
  <c r="CI40" i="1"/>
  <c r="CJ40" i="1" s="1"/>
  <c r="CG40" i="1"/>
  <c r="CH40" i="1" s="1"/>
  <c r="CE40" i="1"/>
  <c r="CF40" i="1" s="1"/>
  <c r="CK39" i="1"/>
  <c r="CL39" i="1" s="1"/>
  <c r="CI39" i="1"/>
  <c r="CJ39" i="1" s="1"/>
  <c r="CG39" i="1"/>
  <c r="CH39" i="1" s="1"/>
  <c r="CE39" i="1"/>
  <c r="CF39" i="1" s="1"/>
  <c r="CK38" i="1"/>
  <c r="CL38" i="1" s="1"/>
  <c r="CI38" i="1"/>
  <c r="CJ38" i="1" s="1"/>
  <c r="CG38" i="1"/>
  <c r="CH38" i="1" s="1"/>
  <c r="CE38" i="1"/>
  <c r="CF38" i="1" s="1"/>
  <c r="CK37" i="1"/>
  <c r="CL37" i="1" s="1"/>
  <c r="CI37" i="1"/>
  <c r="CJ37" i="1" s="1"/>
  <c r="CG37" i="1"/>
  <c r="CH37" i="1" s="1"/>
  <c r="CF37" i="1"/>
  <c r="CE37" i="1"/>
  <c r="CL36" i="1"/>
  <c r="CK36" i="1"/>
  <c r="CI36" i="1"/>
  <c r="CJ36" i="1" s="1"/>
  <c r="CG36" i="1"/>
  <c r="CH36" i="1" s="1"/>
  <c r="CF36" i="1"/>
  <c r="CE36" i="1"/>
  <c r="CL35" i="1"/>
  <c r="CK35" i="1"/>
  <c r="CI35" i="1"/>
  <c r="CJ35" i="1" s="1"/>
  <c r="CG35" i="1"/>
  <c r="CH35" i="1" s="1"/>
  <c r="CF35" i="1"/>
  <c r="CE35" i="1"/>
  <c r="CL34" i="1"/>
  <c r="CK34" i="1"/>
  <c r="CI34" i="1"/>
  <c r="CJ34" i="1" s="1"/>
  <c r="CG34" i="1"/>
  <c r="CH34" i="1" s="1"/>
  <c r="CF34" i="1"/>
  <c r="CE34" i="1"/>
  <c r="CK33" i="1"/>
  <c r="CL33" i="1" s="1"/>
  <c r="CI33" i="1"/>
  <c r="CJ33" i="1" s="1"/>
  <c r="CG33" i="1"/>
  <c r="CH33" i="1" s="1"/>
  <c r="CE33" i="1"/>
  <c r="CF33" i="1" s="1"/>
  <c r="CK32" i="1"/>
  <c r="CL32" i="1" s="1"/>
  <c r="CI32" i="1"/>
  <c r="CJ32" i="1" s="1"/>
  <c r="CG32" i="1"/>
  <c r="CH32" i="1" s="1"/>
  <c r="CF32" i="1"/>
  <c r="CE32" i="1"/>
  <c r="CK31" i="1"/>
  <c r="CL31" i="1" s="1"/>
  <c r="CI31" i="1"/>
  <c r="CJ31" i="1" s="1"/>
  <c r="CG31" i="1"/>
  <c r="CH31" i="1" s="1"/>
  <c r="CE31" i="1"/>
  <c r="CF31" i="1" s="1"/>
  <c r="CK30" i="1"/>
  <c r="CL30" i="1" s="1"/>
  <c r="CI30" i="1"/>
  <c r="CJ30" i="1" s="1"/>
  <c r="CG30" i="1"/>
  <c r="CH30" i="1" s="1"/>
  <c r="CF30" i="1"/>
  <c r="CE30" i="1"/>
  <c r="CK29" i="1"/>
  <c r="CL29" i="1" s="1"/>
  <c r="CI29" i="1"/>
  <c r="CJ29" i="1" s="1"/>
  <c r="CG29" i="1"/>
  <c r="CH29" i="1" s="1"/>
  <c r="CE29" i="1"/>
  <c r="CF29" i="1" s="1"/>
  <c r="CK28" i="1"/>
  <c r="CL28" i="1" s="1"/>
  <c r="CI28" i="1"/>
  <c r="CJ28" i="1" s="1"/>
  <c r="CG28" i="1"/>
  <c r="CH28" i="1" s="1"/>
  <c r="CE28" i="1"/>
  <c r="CF28" i="1" s="1"/>
  <c r="CL27" i="1"/>
  <c r="CK27" i="1"/>
  <c r="CI27" i="1"/>
  <c r="CJ27" i="1" s="1"/>
  <c r="CG27" i="1"/>
  <c r="CH27" i="1" s="1"/>
  <c r="CE27" i="1"/>
  <c r="CF27" i="1" s="1"/>
  <c r="CK26" i="1"/>
  <c r="CL26" i="1" s="1"/>
  <c r="CI26" i="1"/>
  <c r="CJ26" i="1" s="1"/>
  <c r="CG26" i="1"/>
  <c r="CH26" i="1" s="1"/>
  <c r="CE26" i="1"/>
  <c r="CF26" i="1" s="1"/>
  <c r="CK25" i="1"/>
  <c r="CL25" i="1" s="1"/>
  <c r="CI25" i="1"/>
  <c r="CJ25" i="1" s="1"/>
  <c r="CG25" i="1"/>
  <c r="CH25" i="1" s="1"/>
  <c r="CF25" i="1"/>
  <c r="CE25" i="1"/>
  <c r="CK24" i="1"/>
  <c r="CL24" i="1" s="1"/>
  <c r="CI24" i="1"/>
  <c r="CJ24" i="1" s="1"/>
  <c r="CG24" i="1"/>
  <c r="CH24" i="1" s="1"/>
  <c r="CE24" i="1"/>
  <c r="CF24" i="1" s="1"/>
  <c r="CK23" i="1"/>
  <c r="CL23" i="1" s="1"/>
  <c r="CI23" i="1"/>
  <c r="CJ23" i="1" s="1"/>
  <c r="CG23" i="1"/>
  <c r="CH23" i="1" s="1"/>
  <c r="CE23" i="1"/>
  <c r="CF23" i="1" s="1"/>
  <c r="CK22" i="1"/>
  <c r="CL22" i="1" s="1"/>
  <c r="CI22" i="1"/>
  <c r="CJ22" i="1" s="1"/>
  <c r="CG22" i="1"/>
  <c r="CH22" i="1" s="1"/>
  <c r="CE22" i="1"/>
  <c r="CF22" i="1" s="1"/>
  <c r="CK21" i="1"/>
  <c r="CL21" i="1" s="1"/>
  <c r="CI21" i="1"/>
  <c r="CJ21" i="1" s="1"/>
  <c r="CG21" i="1"/>
  <c r="CH21" i="1" s="1"/>
  <c r="CE21" i="1"/>
  <c r="CF21" i="1" s="1"/>
  <c r="CK20" i="1"/>
  <c r="CL20" i="1" s="1"/>
  <c r="CI20" i="1"/>
  <c r="CJ20" i="1" s="1"/>
  <c r="CG20" i="1"/>
  <c r="CH20" i="1" s="1"/>
  <c r="CE20" i="1"/>
  <c r="CF20" i="1" s="1"/>
  <c r="CK19" i="1"/>
  <c r="CL19" i="1" s="1"/>
  <c r="CI19" i="1"/>
  <c r="CJ19" i="1" s="1"/>
  <c r="CG19" i="1"/>
  <c r="CH19" i="1" s="1"/>
  <c r="CF19" i="1"/>
  <c r="CE19" i="1"/>
  <c r="CK18" i="1"/>
  <c r="CL18" i="1" s="1"/>
  <c r="CI18" i="1"/>
  <c r="CJ18" i="1" s="1"/>
  <c r="CG18" i="1"/>
  <c r="CH18" i="1" s="1"/>
  <c r="CE18" i="1"/>
  <c r="CF18" i="1" s="1"/>
  <c r="CK17" i="1"/>
  <c r="CL17" i="1" s="1"/>
  <c r="CI17" i="1"/>
  <c r="CJ17" i="1" s="1"/>
  <c r="CG17" i="1"/>
  <c r="CH17" i="1" s="1"/>
  <c r="CE17" i="1"/>
  <c r="CF17" i="1" s="1"/>
  <c r="CK16" i="1"/>
  <c r="CL16" i="1" s="1"/>
  <c r="CI16" i="1"/>
  <c r="CJ16" i="1" s="1"/>
  <c r="CG16" i="1"/>
  <c r="CH16" i="1" s="1"/>
  <c r="CE16" i="1"/>
  <c r="CF16" i="1" s="1"/>
  <c r="CK15" i="1"/>
  <c r="CL15" i="1" s="1"/>
  <c r="CI15" i="1"/>
  <c r="CJ15" i="1" s="1"/>
  <c r="CG15" i="1"/>
  <c r="CH15" i="1" s="1"/>
  <c r="CE15" i="1"/>
  <c r="CF15" i="1" s="1"/>
  <c r="CL14" i="1"/>
  <c r="CK14" i="1"/>
  <c r="CI14" i="1"/>
  <c r="CJ14" i="1" s="1"/>
  <c r="CG14" i="1"/>
  <c r="CH14" i="1" s="1"/>
  <c r="CE14" i="1"/>
  <c r="CF14" i="1" s="1"/>
  <c r="CK13" i="1"/>
  <c r="CL13" i="1" s="1"/>
  <c r="CI13" i="1"/>
  <c r="CJ13" i="1" s="1"/>
  <c r="CG13" i="1"/>
  <c r="CH13" i="1" s="1"/>
  <c r="CF13" i="1"/>
  <c r="CE13" i="1"/>
  <c r="CK12" i="1"/>
  <c r="CL12" i="1" s="1"/>
  <c r="CI12" i="1"/>
  <c r="CJ12" i="1" s="1"/>
  <c r="CG12" i="1"/>
  <c r="CH12" i="1" s="1"/>
  <c r="CF12" i="1"/>
  <c r="CE12" i="1"/>
  <c r="CK11" i="1"/>
  <c r="CL11" i="1" s="1"/>
  <c r="CI11" i="1"/>
  <c r="CJ11" i="1" s="1"/>
  <c r="CG11" i="1"/>
  <c r="CH11" i="1" s="1"/>
  <c r="CE11" i="1"/>
  <c r="CF11" i="1" s="1"/>
  <c r="CK10" i="1"/>
  <c r="CL10" i="1" s="1"/>
  <c r="CI10" i="1"/>
  <c r="CJ10" i="1" s="1"/>
  <c r="CG10" i="1"/>
  <c r="CH10" i="1" s="1"/>
  <c r="CF10" i="1"/>
  <c r="CE10" i="1"/>
  <c r="CK9" i="1"/>
  <c r="CL9" i="1" s="1"/>
  <c r="CI9" i="1"/>
  <c r="CJ9" i="1" s="1"/>
  <c r="CG9" i="1"/>
  <c r="CH9" i="1" s="1"/>
  <c r="CF9" i="1"/>
  <c r="CE9" i="1"/>
  <c r="CK8" i="1"/>
  <c r="CL8" i="1" s="1"/>
  <c r="CI8" i="1"/>
  <c r="CJ8" i="1" s="1"/>
  <c r="CG8" i="1"/>
  <c r="CH8" i="1" s="1"/>
  <c r="CF8" i="1"/>
  <c r="CE8" i="1"/>
  <c r="CL7" i="1"/>
  <c r="CK7" i="1"/>
  <c r="CI7" i="1"/>
  <c r="CJ7" i="1" s="1"/>
  <c r="CG7" i="1"/>
  <c r="CH7" i="1" s="1"/>
  <c r="CE7" i="1"/>
  <c r="CF7" i="1" s="1"/>
  <c r="CK6" i="1"/>
  <c r="CL6" i="1" s="1"/>
  <c r="CI6" i="1"/>
  <c r="CJ6" i="1" s="1"/>
  <c r="CG6" i="1"/>
  <c r="CH6" i="1" s="1"/>
  <c r="CF6" i="1"/>
  <c r="CE6" i="1"/>
  <c r="CK5" i="1"/>
  <c r="CL5" i="1" s="1"/>
  <c r="CI5" i="1"/>
  <c r="CJ5" i="1" s="1"/>
  <c r="CG5" i="1"/>
  <c r="CH5" i="1" s="1"/>
  <c r="CE5" i="1"/>
  <c r="CF5" i="1" s="1"/>
  <c r="CK4" i="1"/>
  <c r="CL4" i="1" s="1"/>
  <c r="CI4" i="1"/>
  <c r="CJ4" i="1" s="1"/>
  <c r="CG4" i="1"/>
  <c r="CH4" i="1" s="1"/>
  <c r="CE4" i="1"/>
  <c r="CF4" i="1" s="1"/>
  <c r="CL3" i="1"/>
  <c r="CK3" i="1"/>
  <c r="CI3" i="1"/>
  <c r="CJ3" i="1" s="1"/>
  <c r="CG3" i="1"/>
  <c r="CH3" i="1" s="1"/>
  <c r="CE3" i="1"/>
  <c r="CF3" i="1" s="1"/>
  <c r="CK2" i="1"/>
  <c r="CL2" i="1" s="1"/>
  <c r="CI2" i="1"/>
  <c r="CJ2" i="1" s="1"/>
  <c r="CG2" i="1"/>
  <c r="CH2" i="1" s="1"/>
  <c r="CE2" i="1"/>
  <c r="CF2" i="1" s="1"/>
</calcChain>
</file>

<file path=xl/sharedStrings.xml><?xml version="1.0" encoding="utf-8"?>
<sst xmlns="http://schemas.openxmlformats.org/spreadsheetml/2006/main" count="5457" uniqueCount="1861">
  <si>
    <t>CLAIM_NUMBER</t>
  </si>
  <si>
    <t>MEMBER_CODE</t>
  </si>
  <si>
    <t>FAMILY_CODE</t>
  </si>
  <si>
    <t>PATIENT_NAME</t>
  </si>
  <si>
    <t>INSURED</t>
  </si>
  <si>
    <t>AGE</t>
  </si>
  <si>
    <t>GENDER</t>
  </si>
  <si>
    <t>RELATION_NAME</t>
  </si>
  <si>
    <t>EMPLOYEE_CODE</t>
  </si>
  <si>
    <t>EMPLOYEE_LOCATION</t>
  </si>
  <si>
    <t>AGENT_CODE</t>
  </si>
  <si>
    <t>DEV_OFF_CODE</t>
  </si>
  <si>
    <t>POLICY_TYPE</t>
  </si>
  <si>
    <t>POLICY_NO</t>
  </si>
  <si>
    <t>VALID_FROM</t>
  </si>
  <si>
    <t>VALID_TILL</t>
  </si>
  <si>
    <t>PRODUCT_NAME</t>
  </si>
  <si>
    <t>SUM_INSURED</t>
  </si>
  <si>
    <t>BONUS_AMOUNT</t>
  </si>
  <si>
    <t>GROUP_NAME</t>
  </si>
  <si>
    <t>CCN_NO</t>
  </si>
  <si>
    <t>CCN_EXT</t>
  </si>
  <si>
    <t>CCN_DATE</t>
  </si>
  <si>
    <t>CCN_TYPE_NAME</t>
  </si>
  <si>
    <t>FINAL_DIAGNOSIS</t>
  </si>
  <si>
    <t>HOSPITAL_NAME</t>
  </si>
  <si>
    <t>HOSPITAL_ADDRESS</t>
  </si>
  <si>
    <t>PROVIDER_NO</t>
  </si>
  <si>
    <t>HOSPITAL_NETWORK_TYPE</t>
  </si>
  <si>
    <t>PPN_FLAG</t>
  </si>
  <si>
    <t>PPN_DATE</t>
  </si>
  <si>
    <t>HOSPITAL_CITY</t>
  </si>
  <si>
    <t>HOSPITAL_STATE</t>
  </si>
  <si>
    <t>HOSPITAL_PINCODE</t>
  </si>
  <si>
    <t>DATEOF_ADMISSION</t>
  </si>
  <si>
    <t>DATEOF_DISCHARGE</t>
  </si>
  <si>
    <t>AL_AMOUNT</t>
  </si>
  <si>
    <t>AL_DATE</t>
  </si>
  <si>
    <t>DISEASE_NAME_LEVEL_I</t>
  </si>
  <si>
    <t>ICD_CODE_LEVEL_1</t>
  </si>
  <si>
    <t>INTIMATED_AMOUNT</t>
  </si>
  <si>
    <t>TOTAL_BILL_AMT_RECD</t>
  </si>
  <si>
    <t>NOT_PAYBLE_AMOUNT</t>
  </si>
  <si>
    <t>DISCOUNT_AMOUNT</t>
  </si>
  <si>
    <t>TDS_AMOUNT</t>
  </si>
  <si>
    <t>SERVICE_TAX</t>
  </si>
  <si>
    <t>AMOUNT_PAID_WITHOUT_TDS</t>
  </si>
  <si>
    <t>PAID_AMOUNT_WITH_TDS</t>
  </si>
  <si>
    <t>DATE_OF_FILE_RECEIVED</t>
  </si>
  <si>
    <t>REOPEN_DATE</t>
  </si>
  <si>
    <t>BILL_ENTRY_COMPLETE_DATE</t>
  </si>
  <si>
    <t>DEFICIENT_DATE</t>
  </si>
  <si>
    <t>DEFICIENCY_LETTER_SENT_DATE</t>
  </si>
  <si>
    <t>FIRST_REMINDER_SENT_DATE</t>
  </si>
  <si>
    <t>SECOND_REMINDER_SENT_DATE</t>
  </si>
  <si>
    <t>DEFICIENCY_RETRIVAL_DATE</t>
  </si>
  <si>
    <t>AUTHORISED_DATE</t>
  </si>
  <si>
    <t>PAYMENT_DATE</t>
  </si>
  <si>
    <t>MED_STATUS</t>
  </si>
  <si>
    <t>CLAIM_STATUS</t>
  </si>
  <si>
    <t>DO_CODE</t>
  </si>
  <si>
    <t>DO_NAME</t>
  </si>
  <si>
    <t>RO_NAME</t>
  </si>
  <si>
    <t>INSURANCE_CO_NAME</t>
  </si>
  <si>
    <t>CHEQUE_NO</t>
  </si>
  <si>
    <t>FLOAT_NO</t>
  </si>
  <si>
    <t>FLOAT_DATE</t>
  </si>
  <si>
    <t>PAYEE_NAME</t>
  </si>
  <si>
    <t>DEFICIENCY_DETAILS</t>
  </si>
  <si>
    <t>REJECTION_REASON</t>
  </si>
  <si>
    <t>REJECTION_CLOSED_DATE</t>
  </si>
  <si>
    <t>IC_CLAIM_NO</t>
  </si>
  <si>
    <t>DEDUCTION_DETAILS</t>
  </si>
  <si>
    <t>FINAL_CLAIM_STATUS</t>
  </si>
  <si>
    <t>SUB_STATUS</t>
  </si>
  <si>
    <t>CLOSED_REASON</t>
  </si>
  <si>
    <t>PENDING_REASON</t>
  </si>
  <si>
    <t>CLAIMED_AMOUNT</t>
  </si>
  <si>
    <t>PAID_AMT</t>
  </si>
  <si>
    <t>OUT_AMT</t>
  </si>
  <si>
    <t>INCURRED_AMT</t>
  </si>
  <si>
    <t>AMOUNT</t>
  </si>
  <si>
    <t>PROCESS_TAT</t>
  </si>
  <si>
    <t>PROCESS_TAT_BAND</t>
  </si>
  <si>
    <t>EXTERNAL_TAT</t>
  </si>
  <si>
    <t>EXTERNAL_TAT_BAND</t>
  </si>
  <si>
    <t>OVERALL_TAT(LDR TO PAYMENT_DATE)</t>
  </si>
  <si>
    <t>OVERALL_TAT_BAND</t>
  </si>
  <si>
    <t>OUTSTANDING_TAT</t>
  </si>
  <si>
    <t>OUTSTANDING_TAT_BAND</t>
  </si>
  <si>
    <t>HI-HDF-006575996(0)</t>
  </si>
  <si>
    <t>17804263H</t>
  </si>
  <si>
    <t>'17804263</t>
  </si>
  <si>
    <t>PATEL JATINKUMAR GOVINDBHAI</t>
  </si>
  <si>
    <t>PATEL ASHABEN MANILAL</t>
  </si>
  <si>
    <t>Male</t>
  </si>
  <si>
    <t>Husband</t>
  </si>
  <si>
    <t>'2985</t>
  </si>
  <si>
    <t>'201868857936</t>
  </si>
  <si>
    <t>'</t>
  </si>
  <si>
    <t>Group</t>
  </si>
  <si>
    <t>'2999207703911800000</t>
  </si>
  <si>
    <t>GROUP HEALTH INSURANCE</t>
  </si>
  <si>
    <t>GUJ STATE CO OP AGRI &amp; RURAL DEV BANK LIMITED</t>
  </si>
  <si>
    <t>HI-HDF-006575996</t>
  </si>
  <si>
    <t>Cashless</t>
  </si>
  <si>
    <t>PANCREATITIES</t>
  </si>
  <si>
    <t>FIRST CURE HOSPITAL</t>
  </si>
  <si>
    <t>201,NIPGALLERIA,ABOVEALPHABAZAAR,AlthanDHIRAJSONSCANALROAD,,Surat,Gujarat,395017</t>
  </si>
  <si>
    <t>'63345</t>
  </si>
  <si>
    <t>Network</t>
  </si>
  <si>
    <t>Yes</t>
  </si>
  <si>
    <t>Surat</t>
  </si>
  <si>
    <t>Gujarat</t>
  </si>
  <si>
    <t>Diseases of the digestive system</t>
  </si>
  <si>
    <t>K00-K95</t>
  </si>
  <si>
    <t>Paid</t>
  </si>
  <si>
    <t>'299920</t>
  </si>
  <si>
    <t>HDFC ERGO General Insurance Co. Ltd.</t>
  </si>
  <si>
    <t>''HDFCH00634554450</t>
  </si>
  <si>
    <t>'HDFCERGO-26-151</t>
  </si>
  <si>
    <t>FIRST CURE HOSPITAL LLP</t>
  </si>
  <si>
    <t>Clarify personal history of alcohol consumption / tobacco,Justify the reason for delayed intimation along with FB / Interim bill with DS/ case summary</t>
  </si>
  <si>
    <t>'RC-TP25-10642898</t>
  </si>
  <si>
    <t>SETTLED</t>
  </si>
  <si>
    <t/>
  </si>
  <si>
    <t>HI-HDF-006585149(0)</t>
  </si>
  <si>
    <t>HI-HDF-006585149</t>
  </si>
  <si>
    <t>GTCS ? ENCEPHALOPATHY</t>
  </si>
  <si>
    <t>Diseases of the nervous system</t>
  </si>
  <si>
    <t>G00-G99</t>
  </si>
  <si>
    <t>''HDFCH00633334746</t>
  </si>
  <si>
    <t>Please Provide All Previous OPD Consultation Papers,Provide Confirmed Diagnosis With Probable Etiology,Clarify personal history of alcohol consumption or any addiction,Provide proper printed reports duly stamped &amp; signed by Pathologist (Lab)/Radiologist (Imaging) with registration number.,Indoor medication / treatment sheet duly stamped &amp; signed by treating doctor with registration number</t>
  </si>
  <si>
    <t>'RC-TP25-10642899</t>
  </si>
  <si>
    <t>HI-HDF-006619626(0)</t>
  </si>
  <si>
    <t>17804034E</t>
  </si>
  <si>
    <t>'17804034</t>
  </si>
  <si>
    <t>MONTU RAJNIKANT BAXI</t>
  </si>
  <si>
    <t>Employee</t>
  </si>
  <si>
    <t>'2681</t>
  </si>
  <si>
    <t>HI-HDF-006619626</t>
  </si>
  <si>
    <t>Reimbursement</t>
  </si>
  <si>
    <t>LT EYE CATARACT</t>
  </si>
  <si>
    <t>NETR THE EYE CARE CLINIC</t>
  </si>
  <si>
    <t>VisionHouseSuryapoojaBlockB,Nr.JodhpurCrossRoad,Nr.JodhpurCrossRoad,Ahmedabad,Gujarat,380015</t>
  </si>
  <si>
    <t>'7891</t>
  </si>
  <si>
    <t>Ahmedabad</t>
  </si>
  <si>
    <t>Diseases of the eye and adnexa</t>
  </si>
  <si>
    <t>H00-H59Â </t>
  </si>
  <si>
    <t>''HDFCN52025110474426499</t>
  </si>
  <si>
    <t>'HDFCERGO-26-138</t>
  </si>
  <si>
    <t>'RR-TP25-10635841</t>
  </si>
  <si>
    <t>[Rs.200/-] Reason :NON MEDICAL ITEMS DEDUCTED</t>
  </si>
  <si>
    <t>HI-HDF-006619804(0)</t>
  </si>
  <si>
    <t>17804418S</t>
  </si>
  <si>
    <t>'17804418</t>
  </si>
  <si>
    <t>PINAK KUNJANKUMAR THAKAR</t>
  </si>
  <si>
    <t>KUNJANKUMAR HARSHADBHAI THAKAR</t>
  </si>
  <si>
    <t>Son</t>
  </si>
  <si>
    <t>'3157</t>
  </si>
  <si>
    <t>HI-HDF-006619804</t>
  </si>
  <si>
    <t>ENTERIC FEVER</t>
  </si>
  <si>
    <t>KALOLA CHILDREN HOSPITAL</t>
  </si>
  <si>
    <t>80FT.KOTHARIYAMAINROAD,OPP.SARDARPATELSWIMMINGPOOL,NEARNILKANTHTALKIES,,Rajkot,Gujarat,360001</t>
  </si>
  <si>
    <t>'92095</t>
  </si>
  <si>
    <t>Non Network</t>
  </si>
  <si>
    <t>Rajkot</t>
  </si>
  <si>
    <t>Certain infectious and parasitic diseases</t>
  </si>
  <si>
    <t>A00-B99Â </t>
  </si>
  <si>
    <t>''HDFCN52025092490171378</t>
  </si>
  <si>
    <t>'HDFCERGO-26-120</t>
  </si>
  <si>
    <t>'RR-TP25-10635718</t>
  </si>
  <si>
    <t>[Rs.45/-] Reason :9.09% PRAPORTIONATE DEDUCTION on Consultation / Visit Charges for  RS.45 are not payable.,[Rs.2000/-] Reason :Room+Nursing,[Rs.363/-] Reason :9.09% PRAPORTIONATE DEDUCTION on Consultation / Visit Charges for  RS.363 are not payable.,[Rs.160/-] Reason :Rs.160/-vasofix,easyfix,,[Rs.170/-] Reason :Rs.170/-vasofix,easyfix,,[Rs.600/-] Reason :,[Rs.300/-] Reason :,[Rs.300/-] Reason :</t>
  </si>
  <si>
    <t>HI-HDF-006619804(1)</t>
  </si>
  <si>
    <t>''HDFCN52025101537343653</t>
  </si>
  <si>
    <t>'HDFCERGO-26-130</t>
  </si>
  <si>
    <t>'RR-TP25-10635718-1</t>
  </si>
  <si>
    <t>HI-HDF-006620142(0)</t>
  </si>
  <si>
    <t>17804281E</t>
  </si>
  <si>
    <t>'17804281</t>
  </si>
  <si>
    <t>APURVA P KARIYA</t>
  </si>
  <si>
    <t>'3008</t>
  </si>
  <si>
    <t>HI-HDF-006620142</t>
  </si>
  <si>
    <t>RT LOWER URETERIC CALCULUS</t>
  </si>
  <si>
    <t>GEETA NURSING HOME</t>
  </si>
  <si>
    <t>14,PushpkunjSoc,Opp.ApsaraCinema,Kankaria,,,,Ahmedabad,Gujarat,380005</t>
  </si>
  <si>
    <t>'9611</t>
  </si>
  <si>
    <t>Diseases of the genitourinary system</t>
  </si>
  <si>
    <t>N00-N99Â </t>
  </si>
  <si>
    <t>''HDFCN52025092694656266</t>
  </si>
  <si>
    <t>1. Require Mandatory Documents Of  Insured Person Viz Cancelled Cheque (With Printed Name) Or Passbook Front Page Copy.</t>
  </si>
  <si>
    <t>'RR-TP25-10635716</t>
  </si>
  <si>
    <t>[Rs.2371/-] Reason :NON MEDICAL ITEMS DEDUCTED</t>
  </si>
  <si>
    <t>HI-HDF-006620211(0)</t>
  </si>
  <si>
    <t>17804364S</t>
  </si>
  <si>
    <t>'17804364</t>
  </si>
  <si>
    <t>DIYANSH KISHANKUMAR CHAUDHARI</t>
  </si>
  <si>
    <t>KISHANKUMAR DINESHBHAI CHAUDHARI</t>
  </si>
  <si>
    <t>'3100</t>
  </si>
  <si>
    <t>HI-HDF-006620211</t>
  </si>
  <si>
    <t>VIRAL BRONCHITIS</t>
  </si>
  <si>
    <t>MALHAR CHILDRENS HOSPITAL</t>
  </si>
  <si>
    <t>SahajanandComplex,,,,Bayad,Gujarat,383325</t>
  </si>
  <si>
    <t>'37197</t>
  </si>
  <si>
    <t>Bayad</t>
  </si>
  <si>
    <t>Diseases of the respiratory system</t>
  </si>
  <si>
    <t>J00-J99Â </t>
  </si>
  <si>
    <t>''HDFCN52025101331415603</t>
  </si>
  <si>
    <t>'HDFCERGO-26-127</t>
  </si>
  <si>
    <t>Required first consultation note by treating doctor</t>
  </si>
  <si>
    <t>'RR-TP25-10635717</t>
  </si>
  <si>
    <t>[Rs.575/-] Reason :NOT PAYABLE,[Rs.10/-] Reason :MEDI TAPE</t>
  </si>
  <si>
    <t>HI-HDF-006633623(0)</t>
  </si>
  <si>
    <t>17804481W</t>
  </si>
  <si>
    <t>'17804481</t>
  </si>
  <si>
    <t>PURANBEN KULDIPBHAI DHADHAL</t>
  </si>
  <si>
    <t>KULDIPBHAI BAHADURBHAI DHADHAL</t>
  </si>
  <si>
    <t>Female</t>
  </si>
  <si>
    <t>Wife</t>
  </si>
  <si>
    <t>'3221</t>
  </si>
  <si>
    <t>HI-HDF-006633623</t>
  </si>
  <si>
    <t>Missed abortion</t>
  </si>
  <si>
    <t>Naari Womens And Childrens Hospital And EChiragbhai V Kubavatndoscopy Cente</t>
  </si>
  <si>
    <t>NearOldPanchMaliya,OppVijayArtsManekpara,,Amreli,Gujarat,365601</t>
  </si>
  <si>
    <t>'123640</t>
  </si>
  <si>
    <t>Amreli</t>
  </si>
  <si>
    <t>Pregnancy, childbirth and the puerperium</t>
  </si>
  <si>
    <t>O00-O9A</t>
  </si>
  <si>
    <t>''HDFCN52025102049817855</t>
  </si>
  <si>
    <t>'HDFCERGO-26-132</t>
  </si>
  <si>
    <t>'RR-TP25-10638518</t>
  </si>
  <si>
    <t>HI-HDF-006638009(0)</t>
  </si>
  <si>
    <t>17804006E</t>
  </si>
  <si>
    <t>'17804006</t>
  </si>
  <si>
    <t>BHARATKUMAR GOVINDBHAI VARUN</t>
  </si>
  <si>
    <t>'2557</t>
  </si>
  <si>
    <t>HI-HDF-006638009</t>
  </si>
  <si>
    <t>NETRAM EYE HOSPITAL AND LASER CENTER</t>
  </si>
  <si>
    <t>2NDFLOOR,SADGURUPLAZA,OPP.AKHANDANANDCOLLEGE,NR.KAMALABAHOSPITAL,VALINATHCHOWK,,VEDROAD,Surat,Gujarat,395004</t>
  </si>
  <si>
    <t>'83230</t>
  </si>
  <si>
    <t>''HDFCN52025101537343662</t>
  </si>
  <si>
    <t>Bharatkumar Govindbhai Varun</t>
  </si>
  <si>
    <t>'RR-TP25-10637601</t>
  </si>
  <si>
    <t>HI-HDF-006640307(0)</t>
  </si>
  <si>
    <t>17804238S</t>
  </si>
  <si>
    <t>'17804238</t>
  </si>
  <si>
    <t>PARAMVEERSINH PRANAVSINH MAHIDA</t>
  </si>
  <si>
    <t>PRANAVSINH HARVATSINH MAHIDA</t>
  </si>
  <si>
    <t>'2958</t>
  </si>
  <si>
    <t>HI-HDF-006640307</t>
  </si>
  <si>
    <t>DR. S. R. SHAH HOSPITAL</t>
  </si>
  <si>
    <t>IndianOverseasBank,1StFloor,GhodiaBazar,StationRoad,,,Nadiad,Gujarat,387001</t>
  </si>
  <si>
    <t>'23641</t>
  </si>
  <si>
    <t>Nadiad</t>
  </si>
  <si>
    <t>''HDFCN52025102961073506</t>
  </si>
  <si>
    <t>'HDFCERGO-26-135</t>
  </si>
  <si>
    <t>'RR-TP25-10639508</t>
  </si>
  <si>
    <t>[Rs.47/-] Reason :NON MEDICAL ITEMS DEDUCTED</t>
  </si>
  <si>
    <t>HI-HDF-006676352(0)</t>
  </si>
  <si>
    <t>17804227E</t>
  </si>
  <si>
    <t>'17804227</t>
  </si>
  <si>
    <t>YASH SATISHCHANDRA DODIA</t>
  </si>
  <si>
    <t>'2945</t>
  </si>
  <si>
    <t>HI-HDF-006676352</t>
  </si>
  <si>
    <t>Calculus of ureter</t>
  </si>
  <si>
    <t>PAREKHS HOSPITAL PRIVATE LIMITED</t>
  </si>
  <si>
    <t>132FeetRingRoad,NearShyamalCharRasta,Satellite,Ahmedabad,Gujarat,380015</t>
  </si>
  <si>
    <t>'6342</t>
  </si>
  <si>
    <t>N00-N99</t>
  </si>
  <si>
    <t>''HDFCN52025102555870161</t>
  </si>
  <si>
    <t>'HDFCERGO-26-134</t>
  </si>
  <si>
    <t>'RC-TP25-10639350</t>
  </si>
  <si>
    <t>HI-HDF-006676352(1)</t>
  </si>
  <si>
    <t>''HDFCN52025112110285146</t>
  </si>
  <si>
    <t>'HDFCERGO-26-150</t>
  </si>
  <si>
    <t>'RC-TP25-10639350-1</t>
  </si>
  <si>
    <t>[Rs.1000/-] Reason :CASH LESS CHARGES NP,[Rs.1117/-] Reason :gauze  ,betadine,exm gloves  ,gloves  ,urobag,[Rs.112/-] Reason :powder,[Rs.200/-] Reason :Registration charges Rs.200.00 not payable.</t>
  </si>
  <si>
    <t>HI-HDF-006676996(0)</t>
  </si>
  <si>
    <t>17804216S</t>
  </si>
  <si>
    <t>'17804216</t>
  </si>
  <si>
    <t>SHAURYARAJ VIRENDRASINH ZALA</t>
  </si>
  <si>
    <t>ZALA VIRENDRASINH PRADIPSINH</t>
  </si>
  <si>
    <t>'2931</t>
  </si>
  <si>
    <t>HI-HDF-006676996</t>
  </si>
  <si>
    <t>BRONCHOPNEUMONIA</t>
  </si>
  <si>
    <t>REEVA CHILDREN HOSPITAL AND DENTAL CLINIC</t>
  </si>
  <si>
    <t>BLOCKB3RDFLOORSIGNATUREDOCTORHOUSE,NEARBANKOFBARODAMOTIPURASAHKARIJINROADHIMMATNAGAR,,Sabarkanatha,Gujarat,383001</t>
  </si>
  <si>
    <t>'186378</t>
  </si>
  <si>
    <t>Sabarkanatha</t>
  </si>
  <si>
    <t>''HDFCN52025111804325040</t>
  </si>
  <si>
    <t>'HDFCERGO-26-148</t>
  </si>
  <si>
    <t>'RR-TP25-10642443</t>
  </si>
  <si>
    <t>[Rs.8096/-] Reason :Two Time Counted.</t>
  </si>
  <si>
    <t>HI-HDF-006678245(0)</t>
  </si>
  <si>
    <t>HI-HDF-006678245</t>
  </si>
  <si>
    <t>ACUTE GASTROENTERITIS</t>
  </si>
  <si>
    <t>PLAKSHA HOSPITAL</t>
  </si>
  <si>
    <t>202and205Spectrum48SamarthSociety,BhuyangdevSocietySwamiVivekanandaChowk,Memnagar,Ahmedabad,Gujarat,380052</t>
  </si>
  <si>
    <t>'80971</t>
  </si>
  <si>
    <t>''HDFCN52025101537343665</t>
  </si>
  <si>
    <t>'RR-TP25-10637602</t>
  </si>
  <si>
    <t>HI-HDF-006678335(0)</t>
  </si>
  <si>
    <t>17804503S</t>
  </si>
  <si>
    <t>'17804503</t>
  </si>
  <si>
    <t>KEVALSINH NARENDRABHAI BARAD</t>
  </si>
  <si>
    <t>NARENDRABHAI GIGABHAI BARAD</t>
  </si>
  <si>
    <t>'3243</t>
  </si>
  <si>
    <t>HI-HDF-006678335</t>
  </si>
  <si>
    <t>FEVER WITH SEPSIS</t>
  </si>
  <si>
    <t>VIMS MULTISPECIALITY HOSPITAL</t>
  </si>
  <si>
    <t>DABHORFLYOVER,NRBYRAILWAYCROSSINGDABHORVERAVALROAD,,Veraval,Gujarat,362265</t>
  </si>
  <si>
    <t>'168186</t>
  </si>
  <si>
    <t>Veraval</t>
  </si>
  <si>
    <t>''HDFCN52025111396631444</t>
  </si>
  <si>
    <t>'HDFCERGO-26-144</t>
  </si>
  <si>
    <t>Narendrabhai Gigabhai Barad</t>
  </si>
  <si>
    <t>Required Original Hospital Final Bill paid reciept</t>
  </si>
  <si>
    <t>'RR-TP25-10641860</t>
  </si>
  <si>
    <t>HI-HDF-006681517(0)</t>
  </si>
  <si>
    <t>17804743D</t>
  </si>
  <si>
    <t>'17804743</t>
  </si>
  <si>
    <t>KRISHVIBA RANJITSINH PARMAR</t>
  </si>
  <si>
    <t>RANJITSINH JESINGBHAI PARMAR</t>
  </si>
  <si>
    <t>Daughter</t>
  </si>
  <si>
    <t>'3497</t>
  </si>
  <si>
    <t>HI-HDF-006681517</t>
  </si>
  <si>
    <t>BREATHE WITH LUNGS</t>
  </si>
  <si>
    <t>SMIT WOMENS HOSPITAL</t>
  </si>
  <si>
    <t>JUNAGADHROAD,,,Veraval,Gujarat,362266</t>
  </si>
  <si>
    <t>'88438</t>
  </si>
  <si>
    <t>Others</t>
  </si>
  <si>
    <t>Intimated and File not received</t>
  </si>
  <si>
    <t>Closed</t>
  </si>
  <si>
    <t>Close Remark: Claim Intimated but file not received</t>
  </si>
  <si>
    <t>CLOSED</t>
  </si>
  <si>
    <t>Closed:Intimation Closed</t>
  </si>
  <si>
    <t>HI-HDF-006695352(0)</t>
  </si>
  <si>
    <t>HI-HDF-006695352</t>
  </si>
  <si>
    <t>DJ STENT REMOVAL</t>
  </si>
  <si>
    <t>''HDFCN52025102251598217</t>
  </si>
  <si>
    <t>'HDFCERGO-26-133</t>
  </si>
  <si>
    <t>'RR-TP25-10638362</t>
  </si>
  <si>
    <t>[Rs.872/-] Reason :NON MEDICAL ITEMS DEDUCTED</t>
  </si>
  <si>
    <t>HI-HDF-006702149(0)</t>
  </si>
  <si>
    <t>17804335E</t>
  </si>
  <si>
    <t>'17804335</t>
  </si>
  <si>
    <t>BHAUMIK MANOJKUMAR DAVE</t>
  </si>
  <si>
    <t>'3070</t>
  </si>
  <si>
    <t>HI-HDF-006702149</t>
  </si>
  <si>
    <t>Acute bronchitis due to other specified organisms</t>
  </si>
  <si>
    <t>AASTHA HOSPITAL</t>
  </si>
  <si>
    <t>403/4AishwaryaComplex,PrakashNagarSocietyJawaharChowk,Maninagar,Ahmedabad,Gujarat,380008</t>
  </si>
  <si>
    <t>'6349</t>
  </si>
  <si>
    <t>J00-J99</t>
  </si>
  <si>
    <t>''HDFCH00761675123</t>
  </si>
  <si>
    <t>'HDFCERGO-26-193</t>
  </si>
  <si>
    <t>1. Require Mandatory Documents  Viz Cancelled Cheque (With Printed Name) Or Passbook Front Page Copy.</t>
  </si>
  <si>
    <t>'RC-TP25-10638900</t>
  </si>
  <si>
    <t>HI-HDF-006704418(0)</t>
  </si>
  <si>
    <t>17804135E</t>
  </si>
  <si>
    <t>'17804135</t>
  </si>
  <si>
    <t>ASHOKSINH MAHENDRASINH SOLANKI</t>
  </si>
  <si>
    <t>'2837</t>
  </si>
  <si>
    <t>HI-HDF-006704418</t>
  </si>
  <si>
    <t>LT URETERIC CALCULUS WITH BPH</t>
  </si>
  <si>
    <t>ANUKRITI HOSPITAL &amp; I.C.U.</t>
  </si>
  <si>
    <t>A-143/144OmNagar,SussanTarsaliRoad,Tarsali,Vadodara,Gujarat,390009</t>
  </si>
  <si>
    <t>'31251</t>
  </si>
  <si>
    <t>Vadodara</t>
  </si>
  <si>
    <t>''HDFCH00654223986</t>
  </si>
  <si>
    <t>'HDFCERGO-26-162</t>
  </si>
  <si>
    <t>'RR-TP25-10642442</t>
  </si>
  <si>
    <t>HI-HDF-006705330(0)</t>
  </si>
  <si>
    <t>17804722W</t>
  </si>
  <si>
    <t>'17804722</t>
  </si>
  <si>
    <t>KRUPALIBA HARSHDEEPSINH CHAUHAN</t>
  </si>
  <si>
    <t>HARSHDEEPSINH YAJUVENDRASINH CHAUHAN</t>
  </si>
  <si>
    <t>'3475</t>
  </si>
  <si>
    <t>HI-HDF-006705330</t>
  </si>
  <si>
    <t>LSCS</t>
  </si>
  <si>
    <t>Ma Ma Chamunda Hospital</t>
  </si>
  <si>
    <t>G.E.B.NexttoThanrod,Chotila,,Surendranagar,Gujarat,363520</t>
  </si>
  <si>
    <t>'156424</t>
  </si>
  <si>
    <t>Surendranagar</t>
  </si>
  <si>
    <t>O00-O9AÂ </t>
  </si>
  <si>
    <t>''HDFCH00633857860</t>
  </si>
  <si>
    <t>'HDFCERGO-26-155</t>
  </si>
  <si>
    <t>1. Require Mandatory Documents Of  Insured Person Viz Cancelled Cheque (With Printed Name) Or Passbook Front Page Copy.,Required Obstetric Usg Report,Required Original Hospital Final Bill with  paid reciept ( zerox not considered )</t>
  </si>
  <si>
    <t>'RR-TP25-10643195</t>
  </si>
  <si>
    <t>[Rs.2000/-] Reason :Neonatal Resuscitation Charges Not Payable.,[Rs.305/-] Reason :urobag,</t>
  </si>
  <si>
    <t>HI-HDF-006706612(0)</t>
  </si>
  <si>
    <t>17804419S</t>
  </si>
  <si>
    <t>'17804419</t>
  </si>
  <si>
    <t>RUDRARAJSINH JAY JADEJA</t>
  </si>
  <si>
    <t>JAY PRADYUMANSINH JADEJA</t>
  </si>
  <si>
    <t>'3158</t>
  </si>
  <si>
    <t>HI-HDF-006706612</t>
  </si>
  <si>
    <t>WALRI</t>
  </si>
  <si>
    <t>DIVINE CHILD CARE HOSPITAL</t>
  </si>
  <si>
    <t>15-RamkrishnaNagar,BesideNagarBoarding,ViraniChawk,Rajkot,Gujarat,360002</t>
  </si>
  <si>
    <t>'76154</t>
  </si>
  <si>
    <t>''HDFCN52025111090595983</t>
  </si>
  <si>
    <t>'HDFCERGO-26-143</t>
  </si>
  <si>
    <t>'RR-TP25-10638901</t>
  </si>
  <si>
    <t>[Rs.200/-] Reason :BioMedical Waste Charges Not Payable,[Rs.123/-] Reason :TAPE,,[Rs.600/-] Reason :Admission charges Rs.600.00 not payable.</t>
  </si>
  <si>
    <t>HI-HDF-006724750(0)</t>
  </si>
  <si>
    <t>17804314W</t>
  </si>
  <si>
    <t>'17804314</t>
  </si>
  <si>
    <t>PRITIBA SANJAYSINH MASANI</t>
  </si>
  <si>
    <t>SANJAYSINH SURUBHA MASANI</t>
  </si>
  <si>
    <t>'3048</t>
  </si>
  <si>
    <t>HI-HDF-006724750</t>
  </si>
  <si>
    <t>Brinda Women Hospital</t>
  </si>
  <si>
    <t>B-77FirstFloor,ZaveriMarket,StationRoad,,Bavla,Gujarat,382220</t>
  </si>
  <si>
    <t>'80078</t>
  </si>
  <si>
    <t>Bavla</t>
  </si>
  <si>
    <t>Repudiated</t>
  </si>
  <si>
    <t>a. Medical treatment expenses traceable to childbirth (including complicated deliveries and caesarean sections incurred during hospitalization) except ectopic pregnancy; b. Expenses towards miscarriage (unless due to an accident) and lawful medical termination of pregnancy during the Policy period.</t>
  </si>
  <si>
    <t>REPUDIATED</t>
  </si>
  <si>
    <t>HI-HDF-006724835(0)</t>
  </si>
  <si>
    <t>HI-HDF-006724835</t>
  </si>
  <si>
    <t>RT EYE CATARACT</t>
  </si>
  <si>
    <t>''HDFCN52025111090596110</t>
  </si>
  <si>
    <t>'HDFCERGO-26-142</t>
  </si>
  <si>
    <t>'RR-TP25-10640945</t>
  </si>
  <si>
    <t>[Rs.5000/-] Reason :Ailment Wise Capping applicable So Deducted Rs.5000,[Rs.300/-] Reason :Bills before 30 days of admission date is not payable.</t>
  </si>
  <si>
    <t>HI-HDF-006726646(0)</t>
  </si>
  <si>
    <t>17804353E</t>
  </si>
  <si>
    <t>'17804353</t>
  </si>
  <si>
    <t>ASHABEN KARSHANBHAI AAL</t>
  </si>
  <si>
    <t>'3089</t>
  </si>
  <si>
    <t>HI-HDF-006726646</t>
  </si>
  <si>
    <t>NORMAL DELIVERY</t>
  </si>
  <si>
    <t>Janani Hospital</t>
  </si>
  <si>
    <t>1stFloorParulComplex,OppHinglajMataTemplePKPartyPlot,,Deesa,Gujarat,385535</t>
  </si>
  <si>
    <t>'101046</t>
  </si>
  <si>
    <t>Deesa</t>
  </si>
  <si>
    <t>''HDFCH00674667427</t>
  </si>
  <si>
    <t>'HDFCERGO-26-168</t>
  </si>
  <si>
    <t>Required marriage certificate of insured ,Required Original Hospital Final Bill paid reciept</t>
  </si>
  <si>
    <t>'RR-TP25-10643196</t>
  </si>
  <si>
    <t>[Rs.3000/-] Reason :OTHER  CHARGES NOT PAY,[Rs.229/-] Reason :CORD CLAMPPADB SHEET</t>
  </si>
  <si>
    <t>HI-HDF-006727194(0)</t>
  </si>
  <si>
    <t>HI-HDF-006727194</t>
  </si>
  <si>
    <t>Calculus of kidney and ureter</t>
  </si>
  <si>
    <t>''HDFCN52025111396539117</t>
  </si>
  <si>
    <t>'RC-TP25-10640736</t>
  </si>
  <si>
    <t>HI-HDF-006735237(0)</t>
  </si>
  <si>
    <t>17804228E</t>
  </si>
  <si>
    <t>'17804228</t>
  </si>
  <si>
    <t>NIMISHA JITUBHAI AHIR</t>
  </si>
  <si>
    <t>'2946</t>
  </si>
  <si>
    <t>HI-HDF-006735237</t>
  </si>
  <si>
    <t>LARA MOTHER HEALTH CARE CENTRE</t>
  </si>
  <si>
    <t>B/H.LokhanwadalaComplex,LicRoad,Godhra-389001,,,Godhra,Gujarat,389001</t>
  </si>
  <si>
    <t>'37089</t>
  </si>
  <si>
    <t>Godhra</t>
  </si>
  <si>
    <t>''511181949695</t>
  </si>
  <si>
    <t>'HDFCERGO-26-146</t>
  </si>
  <si>
    <t>'RR-TP25-10641216</t>
  </si>
  <si>
    <t>[Rs.590/-] Reason :Maternity limit exhausted,[Rs.6000/-] Reason :,[Rs.4934/-] Reason :</t>
  </si>
  <si>
    <t>HI-HDF-006738512(0)</t>
  </si>
  <si>
    <t>17804641E</t>
  </si>
  <si>
    <t>'17804641</t>
  </si>
  <si>
    <t>KAJALKUMARI MITAN PATEL</t>
  </si>
  <si>
    <t>'3391</t>
  </si>
  <si>
    <t>HI-HDF-006738512</t>
  </si>
  <si>
    <t>New Atrik Hospital</t>
  </si>
  <si>
    <t>AtrikHospitalRd,ShantiniketanSociety,Mahadevnagar,,Billimora,Gujarat,396321</t>
  </si>
  <si>
    <t>'81654</t>
  </si>
  <si>
    <t>Billimora</t>
  </si>
  <si>
    <t>''HDFCH00649999977</t>
  </si>
  <si>
    <t>'HDFCERGO-26-161</t>
  </si>
  <si>
    <t>Required time of admission and discharge ( AM/ PM )</t>
  </si>
  <si>
    <t>'RR-TP25-10642984</t>
  </si>
  <si>
    <t>[Rs.500/-] Reason :Admission charges Rs.500.00 not payable.,[Rs.2518/-] Reason :,[Rs.170/-] Reason :Pre Natal bill is not payable.,[Rs.806/-] Reason :Pre Natal bill is not payable.,[Rs.959/-] Reason :Pre Natal bill is not payable.,[Rs.500/-] Reason :,[Rs.1300/-] Reason :Post Natal bill is not payable.,[Rs.1500/-] Reason :B/O,[Rs.500/-] Reason :Pre Natal bill is not payable.,[Rs.400/-] Reason :Pre Natal bill is not payable.,[Rs.500/-] Reason :Pre Natal bill is not payable.,[Rs.400/-] Reason :Pre Natal bill is not payable.,[Rs.400/-] Reason :Bills before 30 days of admission date is not payable.,[Rs.500/-] Reason :Pre Natal bill is not payable.,[Rs.400/-] Reason :Bills before 30 days of admission date is not payable.,[Rs.400/-] Reason :Bills before 30 days of admission date is not payable.,[Rs.400/-] Reason :Bills before 30 days of admission date is not payable.,[Rs.3930/-] Reason :,[Rs.1200/-] Reason :Pre Natal bill is not payable.</t>
  </si>
  <si>
    <t>HI-HDF-006741297(0)</t>
  </si>
  <si>
    <t>17804616E</t>
  </si>
  <si>
    <t>'17804616</t>
  </si>
  <si>
    <t>SATYAJITSINH DEVENDRASINH JADEJA</t>
  </si>
  <si>
    <t>'3365</t>
  </si>
  <si>
    <t>HI-HDF-006741297</t>
  </si>
  <si>
    <t>Anal fistula</t>
  </si>
  <si>
    <t>SHIV ORTHOPAEDICS AND TRAUMA CENTRE LLP</t>
  </si>
  <si>
    <t>MAHAPUJADHAMCHOWK150FT,RINGROADNEARBALAJIHALL,,Rajkot,Gujarat,360007</t>
  </si>
  <si>
    <t>'189876</t>
  </si>
  <si>
    <t>''HDFCN52025112109821812</t>
  </si>
  <si>
    <t>provide PROPER PRINTED(mri fistulogram report) REPORTS DULY SIGNED  and stamped with registration no. of RADIOLOGIST</t>
  </si>
  <si>
    <t>'RC-TP25-10642900</t>
  </si>
  <si>
    <t>HI-HDF-006745233(0)</t>
  </si>
  <si>
    <t>17804267D</t>
  </si>
  <si>
    <t>'17804267</t>
  </si>
  <si>
    <t>NIHARIKA JAYDEEP RAJYAGURU</t>
  </si>
  <si>
    <t>JAYDEEP JITENDRABHAI RAJYGURU</t>
  </si>
  <si>
    <t>'2992</t>
  </si>
  <si>
    <t>HI-HDF-006745233</t>
  </si>
  <si>
    <t>RAINBOW CHILDREN HOSPITAL</t>
  </si>
  <si>
    <t>301,CarltonSquar,Nr.Madhadeep,Kalanala,,,Bhavnagar,Gujarat,364002</t>
  </si>
  <si>
    <t>'45003</t>
  </si>
  <si>
    <t>Bhavnagar</t>
  </si>
  <si>
    <t>''512226430780</t>
  </si>
  <si>
    <t>'HDFCERGO-26-173</t>
  </si>
  <si>
    <t>Required XRAY chest report ( only film not considered ) ,Required Complete Set Of Inddor Case Records With Treatment Chart</t>
  </si>
  <si>
    <t>'RR-TP25-10644547</t>
  </si>
  <si>
    <t>[Rs.300/-] Reason :Registration charges Rs.300.00 not payable.</t>
  </si>
  <si>
    <t>HI-HDF-006745649(0)</t>
  </si>
  <si>
    <t>17804541E</t>
  </si>
  <si>
    <t>'17804541</t>
  </si>
  <si>
    <t>CHHATRAPALSINH LAXMANSINH JADEJA</t>
  </si>
  <si>
    <t>'3282</t>
  </si>
  <si>
    <t>HI-HDF-006745649</t>
  </si>
  <si>
    <t>ACUTE APENDICITIS</t>
  </si>
  <si>
    <t>SHREE BALAJI MULTISPECIALITY HOSPITAL</t>
  </si>
  <si>
    <t>NearRmcchowkb/hbusport,ashapuramainroad,,Rajkot,Gujarat,360001</t>
  </si>
  <si>
    <t>'141853</t>
  </si>
  <si>
    <t>K00-K95Â </t>
  </si>
  <si>
    <t>''HDFCN52025112008100118</t>
  </si>
  <si>
    <t>'RR-TP25-10641975</t>
  </si>
  <si>
    <t>[Rs.400/-] Reason :MRD Charges Rs.400.00 not payable.,[Rs.700/-] Reason :RMO CHARGES NOT PAYABLE,[Rs.300/-] Reason :Linen Charges Not Payable,[Rs.350/-] Reason :BioMedical Waste Charges Not Payable,[Rs.50/-] Reason :Registration charges Rs.50.00 not payable.,[Rs.390/-] Reason :MEDICINE CHARGES(vasofix,easyfix),[Rs.1885/-] Reason :MEDICINE CHARGES (blade,vasofix,easyfix,skin stapler,)</t>
  </si>
  <si>
    <t>HI-HDF-006745920(0)</t>
  </si>
  <si>
    <t>17804010E</t>
  </si>
  <si>
    <t>'17804010</t>
  </si>
  <si>
    <t>DAYARAMBHAI BAIJANATH MAURYA</t>
  </si>
  <si>
    <t>'2583</t>
  </si>
  <si>
    <t>HI-HDF-006745920</t>
  </si>
  <si>
    <t>Fever of other and unknown origin</t>
  </si>
  <si>
    <t>DR VYASS HEART HOSPITAL</t>
  </si>
  <si>
    <t>501TO508,5thFloor,BBlock,RKCASTA,CorporateHouse,Bharuch,Gujarat,392001</t>
  </si>
  <si>
    <t>'57073</t>
  </si>
  <si>
    <t>Bharuch</t>
  </si>
  <si>
    <t>Symptoms, signs and abnormal clinical and laboratory findings, not elsewhere classified</t>
  </si>
  <si>
    <t>R00-R99</t>
  </si>
  <si>
    <t>''HDFCN52025111906204121</t>
  </si>
  <si>
    <t>'HDFCERGO-26-149</t>
  </si>
  <si>
    <t>PROPER PRINTED CBC, CRP, ELECTROLYTES REPORTS DULY SIGNED BY RADIOLOGIST /PATHOLOGIST WITH STAMP AND REGISTRATION NUMBER</t>
  </si>
  <si>
    <t>'RC-TP25-10641974</t>
  </si>
  <si>
    <t>HI-HDF-006748662(0)</t>
  </si>
  <si>
    <t>17804251W</t>
  </si>
  <si>
    <t>'17804251</t>
  </si>
  <si>
    <t>SHILABEN KETANKUMAR GOHIL</t>
  </si>
  <si>
    <t>KETANKUMAR HIMMATSINH GOHIL</t>
  </si>
  <si>
    <t>'2973</t>
  </si>
  <si>
    <t>HI-HDF-006748662</t>
  </si>
  <si>
    <t>G2 P1 L1Encounter for full-term uncomplicated delivery</t>
  </si>
  <si>
    <t>SUNRISE WOMENS AND MEDICAL HOSPITAL</t>
  </si>
  <si>
    <t>216/2172NDFLOORSUNRISEBUSINESSCENTRE,NEARSWAMINARAYANGURUKULNIKOLGAMTORINGROAD,NIKOLAHMEDABAD,TBNagar,Ahmedabad,Gujarat,TBNagar,Ahmedabad,Gujarat,382350</t>
  </si>
  <si>
    <t>'140417</t>
  </si>
  <si>
    <t>''HDFCN52025112109821819</t>
  </si>
  <si>
    <t>USG REPORT WITH STAMP AND REGISTRATION NUMBER OF SONOLOGIST,PREVIOUS OPD CONSULTATION PAPERS ,PPN/NON PPN DECLARATION,USG REPORT WITH STAMP AND REGISTRATION NUMBER OF SONOLOGIST- showing single uterine pregnency</t>
  </si>
  <si>
    <t>'RC-TP25-10642897</t>
  </si>
  <si>
    <t>HI-HDF-006749900(0)</t>
  </si>
  <si>
    <t>17804089E</t>
  </si>
  <si>
    <t>'17804089</t>
  </si>
  <si>
    <t>KAMLESHBHAI JAYANTIBHAI TRIVEDI</t>
  </si>
  <si>
    <t>'2773</t>
  </si>
  <si>
    <t>HI-HDF-006749900</t>
  </si>
  <si>
    <t>umblical hernia with other illness</t>
  </si>
  <si>
    <t>NIRAMAY SURGICAL HOSPITAL</t>
  </si>
  <si>
    <t>405CrossRoadShoppingCentreNearCNGPump,BhavanSayanRoadOppJivanVikasVidhya,Amroli,Surat,Gujarat,394107</t>
  </si>
  <si>
    <t>'39235</t>
  </si>
  <si>
    <t>''HDFCH00673315495</t>
  </si>
  <si>
    <t>'HDFCERGO-26-165</t>
  </si>
  <si>
    <t>'RR-TP25-10644895</t>
  </si>
  <si>
    <t>[Rs.200/-] Reason :Admission charges Rs.200.00 not payable.,[Rs.330/-] Reason :venflon,surgifix,,[Rs.162/-] Reason :wokadine,,[Rs.400/-] Reason :venflon,surgifix,blade,</t>
  </si>
  <si>
    <t>HI-HDF-006749900(1)</t>
  </si>
  <si>
    <t>''HDFCH00790178711</t>
  </si>
  <si>
    <t>'HDFCERGO-26-201</t>
  </si>
  <si>
    <t>Required All Investigation Reports Mentioned In Submitted Bill - PET CT</t>
  </si>
  <si>
    <t>'RR-TP25-10644895-1</t>
  </si>
  <si>
    <t>[Rs.11250/-] Reason :Report Is Not Submitted</t>
  </si>
  <si>
    <t>HI-HDF-006749900(2)</t>
  </si>
  <si>
    <t>''HDFCH00819254954</t>
  </si>
  <si>
    <t>'HDFCERGO-26-212</t>
  </si>
  <si>
    <t>'RR-TP25-10644895-3</t>
  </si>
  <si>
    <t>HI-HDF-006751367(0)</t>
  </si>
  <si>
    <t>17804375W</t>
  </si>
  <si>
    <t>'17804375</t>
  </si>
  <si>
    <t>RAGHUVIRSINH RANJITSINH RATHOD</t>
  </si>
  <si>
    <t>RIKITABEN RAGHUVIRSINH RATHOD</t>
  </si>
  <si>
    <t>'3112</t>
  </si>
  <si>
    <t>HI-HDF-006751367</t>
  </si>
  <si>
    <t>Other specified disorders of tympanic membrane</t>
  </si>
  <si>
    <t>Acura Clinic</t>
  </si>
  <si>
    <t>3013NSnehsignatureabovemehsanacoopbank,Neartulsidhancharrasta,Manjalpur,Vadodara,Gujarat,390001</t>
  </si>
  <si>
    <t>'185371</t>
  </si>
  <si>
    <t>Diseases of the ear and mastoid process</t>
  </si>
  <si>
    <t>H60-H95</t>
  </si>
  <si>
    <t>Denial</t>
  </si>
  <si>
    <t>PROPER PRINTED REPORTS DULY SIGNED BY PATHOLOGIST/RADIOLOGIST - positive investigation report</t>
  </si>
  <si>
    <t>PATIENT HAS NOT UTILIZED THE CASHLESS FACILITY, HENCE CASHLESS DENIAL.</t>
  </si>
  <si>
    <t>'RC-TP25-10642983</t>
  </si>
  <si>
    <t>Closed:Cashless Denial</t>
  </si>
  <si>
    <t>HI-HDF-006756671(0)</t>
  </si>
  <si>
    <t>17804323S</t>
  </si>
  <si>
    <t>'17804323</t>
  </si>
  <si>
    <t>RAGHAV JAYDEEPKUMAR PATEL</t>
  </si>
  <si>
    <t>JAYDEEPKUMAR JAGDISHBHAI PATEL</t>
  </si>
  <si>
    <t>'3058</t>
  </si>
  <si>
    <t>HI-HDF-006756671</t>
  </si>
  <si>
    <t>Tonsils and fever</t>
  </si>
  <si>
    <t>HI-HDF-006758513(0)</t>
  </si>
  <si>
    <t>17804363W</t>
  </si>
  <si>
    <t>'17804363</t>
  </si>
  <si>
    <t>PRATIKKUMAR JAGDISHBHAI PATEL</t>
  </si>
  <si>
    <t>JAIMINIBEN VIRAMBHAI CHAUDHARI</t>
  </si>
  <si>
    <t>'3099</t>
  </si>
  <si>
    <t>HI-HDF-006758513</t>
  </si>
  <si>
    <t>L4 L5 compression with Left side PID</t>
  </si>
  <si>
    <t>SPARSH SPINE CARE AND ORTHOPAEDIC HOSPITAL</t>
  </si>
  <si>
    <t>2ndFloorNewCivilOneWorld,MedicalCollegeRoadNear8CharRasta,Motipura,Himatnagar,Gujarat,383001</t>
  </si>
  <si>
    <t>'171535</t>
  </si>
  <si>
    <t>Himatnagar</t>
  </si>
  <si>
    <t>Diseases of the musculoskeletal system and connective tissue</t>
  </si>
  <si>
    <t>M00-M99</t>
  </si>
  <si>
    <t>''HDFCH00653816068</t>
  </si>
  <si>
    <t>'RR-TP25-10644549</t>
  </si>
  <si>
    <t>[Rs.2196/-] Reason :NON MEDICAL ITEMS DEDUCTED,[Rs.1200/-] Reason :EMERGENCY CHARGES</t>
  </si>
  <si>
    <t>HI-HDF-006768283(0)</t>
  </si>
  <si>
    <t>17804139E</t>
  </si>
  <si>
    <t>'17804139</t>
  </si>
  <si>
    <t>SANJAYKUMAR DHULABHAI PATEL</t>
  </si>
  <si>
    <t>'2841</t>
  </si>
  <si>
    <t>HI-HDF-006768283</t>
  </si>
  <si>
    <t>Unilateral primary osteoarthritis, right hip</t>
  </si>
  <si>
    <t>SARASWATI HOSPITAL</t>
  </si>
  <si>
    <t>NearShivalikSatyamevSPRingRoad,AmbliBopalTJunction,,Ahmedabad,Gujarat,380058</t>
  </si>
  <si>
    <t>'82320</t>
  </si>
  <si>
    <t>Patient does not utilize cashless facility. Hence claim denial for cashless. Previous al null and void</t>
  </si>
  <si>
    <t>'RC-TP25-10643216</t>
  </si>
  <si>
    <t>HI-HDF-006772481(0)</t>
  </si>
  <si>
    <t>HI-HDF-006772481</t>
  </si>
  <si>
    <t>Bilateral primary osteoarthritis of hip</t>
  </si>
  <si>
    <t>SAMANVAY HOSPITALS</t>
  </si>
  <si>
    <t>NearSanrKabirSchoolVasnaRoad,OppositeRaneshwarTemple,,Vadodara,Gujarat,390015</t>
  </si>
  <si>
    <t>'109050</t>
  </si>
  <si>
    <t>''HDFCH00648722055</t>
  </si>
  <si>
    <t>'HDFCERGO-26-160</t>
  </si>
  <si>
    <t>SAMANVAY HOSPITALS UNIT OF SAMANVAY SPARSH</t>
  </si>
  <si>
    <t>INDOOR MEDICATIONS ALONG WITH DOSAGE AND ROUTE OF ADMINISTRATION ,ETIOLOGY OF THE PRESENT  AILMENT,PROPER PRINTED REPORTS DULY SIGNED BY PATHOLOGIST/RADIOLOGIST</t>
  </si>
  <si>
    <t>'RC-TP25-10644160</t>
  </si>
  <si>
    <t>HI-HDF-006774512(0)</t>
  </si>
  <si>
    <t>17804220D</t>
  </si>
  <si>
    <t>'17804220</t>
  </si>
  <si>
    <t>HASTI VISHAL MARADIYA</t>
  </si>
  <si>
    <t>VISHAL JAYANTILAL MARADIYA</t>
  </si>
  <si>
    <t>'2936</t>
  </si>
  <si>
    <t>HI-HDF-006774512</t>
  </si>
  <si>
    <t>Acute Gastroentritis</t>
  </si>
  <si>
    <t>MASOOM CHILDREN HOSPITAL</t>
  </si>
  <si>
    <t>DwarkadhishMarket-B,SardarBagRoad,Junagadh,,,Junagadh,Gujarat,362001</t>
  </si>
  <si>
    <t>'50062</t>
  </si>
  <si>
    <t>Junagadh</t>
  </si>
  <si>
    <t>''HDFCH00676824329</t>
  </si>
  <si>
    <t>'HDFCERGO-26-169</t>
  </si>
  <si>
    <t>Provide the lab report with MD pathologist sign and stamp</t>
  </si>
  <si>
    <t>'RR-TP25-10645501</t>
  </si>
  <si>
    <t>[Rs.400/-] Reason :NOT PAYABLE</t>
  </si>
  <si>
    <t>HI-HDF-006784304(0)</t>
  </si>
  <si>
    <t>HI-HDF-006784304</t>
  </si>
  <si>
    <t>Right eye cataract</t>
  </si>
  <si>
    <t>''HDFCH00676824328</t>
  </si>
  <si>
    <t>'HDFCERGO-26-167</t>
  </si>
  <si>
    <t>'RR-TP25-10645500</t>
  </si>
  <si>
    <t>[Rs.200/-] Reason :NON MEDICAL ITEMS DEDUCTED,[Rs.380/-] Reason :</t>
  </si>
  <si>
    <t>HI-HDF-006785491(0)</t>
  </si>
  <si>
    <t>17803983W</t>
  </si>
  <si>
    <t>'17803983</t>
  </si>
  <si>
    <t>SHANTIBEN RAJBHAR</t>
  </si>
  <si>
    <t>JOGENDRARAI DASAI RAJBHAR</t>
  </si>
  <si>
    <t>'2472</t>
  </si>
  <si>
    <t>HI-HDF-006785491</t>
  </si>
  <si>
    <t>SAMATA MULTISPECIALITY HOSPITAL</t>
  </si>
  <si>
    <t>2ndFloorSilver-StarComplex,NearGotaOverBridgeChandlodia-GateRoad,Chandlodia,Ahmedabad,Gujarat,382481</t>
  </si>
  <si>
    <t>'14252</t>
  </si>
  <si>
    <t>''HDFCH00743094769</t>
  </si>
  <si>
    <t>'HDFCERGO-26-187</t>
  </si>
  <si>
    <t>1. Require Mandatory Documents   Cancelled Cheque (With Printed Name) Or Passbook Front Page Copy.</t>
  </si>
  <si>
    <t>'RC-TP25-10644896</t>
  </si>
  <si>
    <t>HI-HDF-006785491(1)</t>
  </si>
  <si>
    <t>SAMATA HOSPITAL</t>
  </si>
  <si>
    <t>2ndFloor,SilverStarComplex,Gota-ChandlodiaRoad,Chandlodiya,,Ahmedabad,Gujarat,382481</t>
  </si>
  <si>
    <t>'10619</t>
  </si>
  <si>
    <t>''HDFCH00749661978</t>
  </si>
  <si>
    <t>'HDFCERGO-26-189</t>
  </si>
  <si>
    <t>'RC-TP25-10644896-1</t>
  </si>
  <si>
    <t>HI-HDF-006785612(0)</t>
  </si>
  <si>
    <t>17804269E</t>
  </si>
  <si>
    <t>'17804269</t>
  </si>
  <si>
    <t>BARAIYA PRAVINBHAI VAGHAJEEBHAI</t>
  </si>
  <si>
    <t>'2994</t>
  </si>
  <si>
    <t>HI-HDF-006785612</t>
  </si>
  <si>
    <t>Gastroesophageal reflux disease</t>
  </si>
  <si>
    <t>SAHAJ GASTRO CARE AND SARJAN FERTILITY CENTRE</t>
  </si>
  <si>
    <t>HariyanaHouse,1stFloor,SanskarMandalChowk,,Bhavnagar,Gujarat,364002</t>
  </si>
  <si>
    <t>'69502</t>
  </si>
  <si>
    <t>''HDFCH00683925663</t>
  </si>
  <si>
    <t>'HDFCERGO-26-171</t>
  </si>
  <si>
    <t>'RR-TP25-10644548</t>
  </si>
  <si>
    <t>HI-HDF-006786255(0)</t>
  </si>
  <si>
    <t>17804087W</t>
  </si>
  <si>
    <t>'17804087</t>
  </si>
  <si>
    <t>SUDHABEN SAILESHKUMAR PATEL</t>
  </si>
  <si>
    <t>SAILESHKUMAR MANGALBHAI PATEL</t>
  </si>
  <si>
    <t>'2766</t>
  </si>
  <si>
    <t>HI-HDF-006786255</t>
  </si>
  <si>
    <t>septicemia with shock</t>
  </si>
  <si>
    <t>Fakhri Hospital &amp; Heart Care Centre</t>
  </si>
  <si>
    <t>KalalDarwaja,OppRaviCorporation,Dhankawad,Godhra-389001,Godhra,,Godhra,Gujarat,389001</t>
  </si>
  <si>
    <t>'64838</t>
  </si>
  <si>
    <t>''HDFCH00736069535</t>
  </si>
  <si>
    <t>'HDFCERGO-26-184</t>
  </si>
  <si>
    <t>'RR-TP25-10647418</t>
  </si>
  <si>
    <t>[Rs.6400/-] Reason :NON MEDICAL ITEMS DEDUCTED,[Rs.2100/-] Reason :syringe pump,[Rs.32/-] Reason :10cc,[Rs.294/-] Reason :infusion,flexidrip,[Rs.294/-] Reason :flexidrip,infusion,[Rs.134/-] Reason :flexidrip,[Rs.1835/-] Reason :unubag,flexidrip,[Rs.1913/-] Reason :unibag,flexidrip,[Rs.1913/-] Reason :uni bag, flexidrip,[Rs.2268/-] Reason :unibag,flexidrip,2cc nipro,ecg electrode, towels,[Rs.2502/-] Reason :unibag,flexidrip,2cc nipro,ecg electrode, towels,[Rs.1913/-] Reason :unibag,flexidrip,[Rs.2142/-] Reason :unibag,flexidrip,ecg electrode,[Rs.125/-] Reason :gauze roll,rubber gloves,flexidrip,,[Rs.2560/-] Reason :flexidrip,ecg electrode,viggoflon,unibag,[Rs.2305/-] Reason :gloves, flexidrip,ecg electrode,urine bag,10cc 50cc syringes,viggoflon,</t>
  </si>
  <si>
    <t>HI-HDF-006787882(0)</t>
  </si>
  <si>
    <t>17803988E</t>
  </si>
  <si>
    <t>'17803988</t>
  </si>
  <si>
    <t>DINESHKUMAR KANAJI GOHIL THAKOR</t>
  </si>
  <si>
    <t>'2484</t>
  </si>
  <si>
    <t>HI-HDF-006787882</t>
  </si>
  <si>
    <t>Age-related nuclear cataract, left eye</t>
  </si>
  <si>
    <t>CLEAR VISION EYE HOSPITAL (UNIT 1)</t>
  </si>
  <si>
    <t>22ADungarshiNagarSoc,Anjali,Bhattha,Paldi,Ahmedabad,Gujarat,380001</t>
  </si>
  <si>
    <t>'23226</t>
  </si>
  <si>
    <t>H00-H59</t>
  </si>
  <si>
    <t>''HDFCH00673916709</t>
  </si>
  <si>
    <t>CLEAR VISION EYE HOSPITAL PVT. LTD.</t>
  </si>
  <si>
    <t>'RC-TP25-10644809</t>
  </si>
  <si>
    <t>HI-HDF-006795956(0)</t>
  </si>
  <si>
    <t>17804415E</t>
  </si>
  <si>
    <t>'17804415</t>
  </si>
  <si>
    <t>RAVIKUMARMANSUKHLAL KAILA</t>
  </si>
  <si>
    <t>'3154</t>
  </si>
  <si>
    <t>HI-HDF-006795956</t>
  </si>
  <si>
    <t>Pneumonia</t>
  </si>
  <si>
    <t>Samarpan Multispeciality Hospital</t>
  </si>
  <si>
    <t>SubhashPark,Opp.RamdhanAshram,MahendranagarMainRoad,,,Morbi,Gujarat,363642</t>
  </si>
  <si>
    <t>'87577</t>
  </si>
  <si>
    <t>Morbi</t>
  </si>
  <si>
    <t>''HDFCH00674667433</t>
  </si>
  <si>
    <t>'RR-TP25-10645502</t>
  </si>
  <si>
    <t>[Rs.300/-] Reason :Admission charges Rs.300.00 not payable.,[Rs.678/-] Reason :NEB MASK, CANNULA FIXTOR,[Rs.88/-] Reason :CANNULA FIXTOR</t>
  </si>
  <si>
    <t>HI-HDF-006795974(0)</t>
  </si>
  <si>
    <t>17804519S</t>
  </si>
  <si>
    <t>'17804519</t>
  </si>
  <si>
    <t>HARIRAJSINH VIJAYSINH JADEJA</t>
  </si>
  <si>
    <t>VIJAYSINH K JADEJA</t>
  </si>
  <si>
    <t>'3259</t>
  </si>
  <si>
    <t>HI-HDF-006795974</t>
  </si>
  <si>
    <t>Septoplasty adenoidectomy</t>
  </si>
  <si>
    <t>MODY HOSPITAL</t>
  </si>
  <si>
    <t>MotiTankiRajkot-360001,,,Rajkot,Gujarat,360001</t>
  </si>
  <si>
    <t>'22131</t>
  </si>
  <si>
    <t>''HDFCH00676824330</t>
  </si>
  <si>
    <t>'RR-TP25-10645503</t>
  </si>
  <si>
    <t>[Rs.500/-] Reason :Bills before 30 days of admission date is not payable.,[Rs.371/-] Reason :vasofix,mouth wash,,[Rs.500/-] Reason :Bills before 30 days of admission date is not payable.</t>
  </si>
  <si>
    <t>HI-HDF-006803252(0)</t>
  </si>
  <si>
    <t>17803999E</t>
  </si>
  <si>
    <t>'17803999</t>
  </si>
  <si>
    <t>MAHESHBHAI RAMJIBHAI JADAV</t>
  </si>
  <si>
    <t>'2527</t>
  </si>
  <si>
    <t>HI-HDF-006803252</t>
  </si>
  <si>
    <t>Pneumonia in diseases classified elsewhere/septicemia</t>
  </si>
  <si>
    <t>HCG HOSPITALS - BHAVNAGAR  (A UNIT OF HEALTHCARE GLOBAL ENTERPRISES LIMITED)</t>
  </si>
  <si>
    <t>1139,SirPataniRoad,KrishnaNagar,,Bhavnagar,Gujarat,364001</t>
  </si>
  <si>
    <t>'45758</t>
  </si>
  <si>
    <t>''HDFCH00694981584</t>
  </si>
  <si>
    <t>'HDFCERGO-26-175</t>
  </si>
  <si>
    <t>Health Care Global Enterprises Ltd</t>
  </si>
  <si>
    <t>PREVIOUS all OPD CONSULTATION PAPERS,TPR/BP/SPO2 CHART ,provide personal habit of the patient from treating dr./provide all lab reports.</t>
  </si>
  <si>
    <t>'RC-TP25-10645771</t>
  </si>
  <si>
    <t>HI-HDF-006803252(1)</t>
  </si>
  <si>
    <t>''HDFCH00790173276</t>
  </si>
  <si>
    <t>'HDFCERGO-26-202</t>
  </si>
  <si>
    <t>Required All Investigation Reports Done During Hospitalisation Mentioned In Final Hosp Bill</t>
  </si>
  <si>
    <t>'RC-TP25-10645771-1</t>
  </si>
  <si>
    <t>HI-HDF-006805612(0)</t>
  </si>
  <si>
    <t>HI-HDF-006805612</t>
  </si>
  <si>
    <t>lrti</t>
  </si>
  <si>
    <t>''HDFCH00718650667</t>
  </si>
  <si>
    <t>'HDFCERGO-26-181</t>
  </si>
  <si>
    <t>'RR-TP25-10647421</t>
  </si>
  <si>
    <t>[Rs.137/-] Reason :NON MEDICAL ITEMS DEDUCTED,[Rs.459/-] Reason :mv set,[Rs.310/-] Reason :medi plast tape,syringe 10cc dispovan</t>
  </si>
  <si>
    <t>HI-HDF-006823854(0)</t>
  </si>
  <si>
    <t>HI-HDF-006823854</t>
  </si>
  <si>
    <t>Acute abdomen</t>
  </si>
  <si>
    <t>UNIVERSAL SUPERSPECIALITY HOSPITAL</t>
  </si>
  <si>
    <t>BESIDEJASHINFINITYBEHINDNEWSMCBUILDING,CIVILCROSSROADOFFRINGROAD,,Surat,Gujarat,395001</t>
  </si>
  <si>
    <t>'168181</t>
  </si>
  <si>
    <t>''HDFCH00751578618</t>
  </si>
  <si>
    <t>'HDFCERGO-26-180</t>
  </si>
  <si>
    <t>INDOOR MEDICATIONS ALONG WITH DOSAGE AND ROUTE OF ADMINISTRATION,PROPER PRINTED REPORTS DULY STAMPED ALONG WITH REGISTRATION NUMBER BY PATHOLOGIST/RADIOLOGIST,TPR/BP CHART ALONG WITH ABDOMINAL GIRTH CHARTING,ALCOHOL CONSUMPTION HISTORY (LETTER FROM TREATING DOCTOR)</t>
  </si>
  <si>
    <t>'RC-TP25-10647237</t>
  </si>
  <si>
    <t>HI-HDF-006825983(0)</t>
  </si>
  <si>
    <t>17804539S</t>
  </si>
  <si>
    <t>'17804539</t>
  </si>
  <si>
    <t>DISHANT TUSHAR BHATT</t>
  </si>
  <si>
    <t>ZARNA TUSHAR BHATT</t>
  </si>
  <si>
    <t>'3280</t>
  </si>
  <si>
    <t>HI-HDF-006825983</t>
  </si>
  <si>
    <t>ACUTE VIRAL HEPATITIS +JAUNDICE</t>
  </si>
  <si>
    <t>SAMKIT HOSPITAL &amp; I.C.U</t>
  </si>
  <si>
    <t>SurgangaComplex,132ftRingRoad,Nr.SwaminarayanMandir,JivrajparkBusStop,Ahmedabad-380051,Ahmedabad,,Ahmedabad,Gujarat,380051</t>
  </si>
  <si>
    <t>'67950</t>
  </si>
  <si>
    <t>''HDFCH00757345886</t>
  </si>
  <si>
    <t>'HDFCERGO-26-192</t>
  </si>
  <si>
    <t>Required Original Discharge Summay NO XEROX/PHOTOCPY</t>
  </si>
  <si>
    <t>'RR-TP25-10649080</t>
  </si>
  <si>
    <t>HI-HDF-006827962(0)</t>
  </si>
  <si>
    <t>17804186E</t>
  </si>
  <si>
    <t>'17804186</t>
  </si>
  <si>
    <t>AKHANI GITABEN JAGDISHBHAI</t>
  </si>
  <si>
    <t>'2896</t>
  </si>
  <si>
    <t>HI-HDF-006827962</t>
  </si>
  <si>
    <t>acromegaly with pituitary adenoma</t>
  </si>
  <si>
    <t>HCG HOSPITALS UNIT OF HEALTHCARE GLOBAL ENTERPRISES LIMITED</t>
  </si>
  <si>
    <t>1MaharastraSociety,MithathaliSixRoad,EllisBridge,Ahmedabad,Gujarat,380006</t>
  </si>
  <si>
    <t>'7438</t>
  </si>
  <si>
    <t>Endocrine, nutritional and metabolic diseases</t>
  </si>
  <si>
    <t>E00-E89</t>
  </si>
  <si>
    <t>''HDFCH00753754753</t>
  </si>
  <si>
    <t>'HDFCERGO-26-191</t>
  </si>
  <si>
    <t>HEALTHCARE GLOBAL ENTERPRISES LIMITED</t>
  </si>
  <si>
    <t>MRI BRAIN/CT BRAIN,INDOOR MEDICATIONS ALONG WITH DOSE AND ROUTE OF ADMINISTRATION</t>
  </si>
  <si>
    <t>Close Remark: PreAuth request is closed after 8 days from query raised date due to non receipt of query reply.</t>
  </si>
  <si>
    <t>'RC-TP25-10647419</t>
  </si>
  <si>
    <t>HI-HDF-006829091(0)</t>
  </si>
  <si>
    <t>17804256W</t>
  </si>
  <si>
    <t>'17804256</t>
  </si>
  <si>
    <t>HIMANSHUBHAI NATHABHAI CHAUDHARI</t>
  </si>
  <si>
    <t>ANKITABEN SHANKARBHAI CHAUDHARY</t>
  </si>
  <si>
    <t>'2978</t>
  </si>
  <si>
    <t>HI-HDF-006829091</t>
  </si>
  <si>
    <t>urethral sticture with urine difficulty</t>
  </si>
  <si>
    <t>VIBRANT HOSPITAL</t>
  </si>
  <si>
    <t>B/S,ARBUDABHAVANDUDHSAGARDAIRY,GURUDWARAROAD,MEHSANA-PALANPURHIGHWAY,,Mehsana,Gujarat,384002</t>
  </si>
  <si>
    <t>'91815</t>
  </si>
  <si>
    <t>Mehsana</t>
  </si>
  <si>
    <t>''601053643085</t>
  </si>
  <si>
    <t>'RR-TP25-10647420</t>
  </si>
  <si>
    <t>[Rs.300/-] Reason :NOT PAYABLE,[Rs.300/-] Reason :Registration charges Rs.300.00 not payable.,[Rs.290/-] Reason :Bills before 30 days of admission date is not payable.</t>
  </si>
  <si>
    <t>HI-HDF-006830282(0)</t>
  </si>
  <si>
    <t>17804352W</t>
  </si>
  <si>
    <t>'17804352</t>
  </si>
  <si>
    <t>BHAVIBEN HEMANTBHAI LODHA</t>
  </si>
  <si>
    <t>HEMANTBHAI GAMANBHAI LODHA</t>
  </si>
  <si>
    <t>'3088</t>
  </si>
  <si>
    <t>HI-HDF-006830282</t>
  </si>
  <si>
    <t>ectopic pregnancy</t>
  </si>
  <si>
    <t>SHARDA WOMENS HOSPITAL</t>
  </si>
  <si>
    <t>UpperOm-XrayClinic,Opp.GaytriManeDessaDist,0,Deesa,Gujarat,385535</t>
  </si>
  <si>
    <t>'46881</t>
  </si>
  <si>
    <t>''HDFCH00736071722</t>
  </si>
  <si>
    <t>'RR-TP25-10649275</t>
  </si>
  <si>
    <t>[Rs.561/-] Reason :NON MEDICAL ITEMS DEDUCTED</t>
  </si>
  <si>
    <t>HI-HDF-006833284(0)</t>
  </si>
  <si>
    <t>17804119E</t>
  </si>
  <si>
    <t>'17804119</t>
  </si>
  <si>
    <t>MAHESH RAMSHANKAR MISTRY</t>
  </si>
  <si>
    <t>'2817</t>
  </si>
  <si>
    <t>HI-HDF-006833284</t>
  </si>
  <si>
    <t>rta  fracture left side ulna ,ribs and others</t>
  </si>
  <si>
    <t>Ved Multispeciality Hospital</t>
  </si>
  <si>
    <t>BesideKathiyawadiHotel,DakorAhmedabad,,Ahmedabad,Gujarat,388225</t>
  </si>
  <si>
    <t>'197638</t>
  </si>
  <si>
    <t>Injury, poisoning and certain other consequences of external causes</t>
  </si>
  <si>
    <t>S00-T88</t>
  </si>
  <si>
    <t>''HDFCH00774440903</t>
  </si>
  <si>
    <t>'HDFCERGO-26-196</t>
  </si>
  <si>
    <t>Require Letter From Treating Doctor Stating Indication For Hospitalisation As Submitted Documents Do Not Show Any Active Line Of Treatment.,Required Treating Doctors Letter Mentioning The Details Of Injury.when,where,how,Required Letter From Treating Doctor Certifying,As It Is Case Of  Rta Kindly Required MLC/FIR Copy,Required Letter From Treating Doctor Certifying/ Letter From Treating Doctor Certifying, Whether Patient Was Under The Influence Of Alcohol At The Time Of Accident /Incidence</t>
  </si>
  <si>
    <t>'RR-TP25-10650934</t>
  </si>
  <si>
    <t>[Rs.595/-] Reason :not payable,[Rs.390/-] Reason :wipes,,[Rs.454/-] Reason :bandage . swab , gloves,,[Rs.626/-] Reason :bandage ,. swab , gloves,,[Rs.89/-] Reason :canfix .,[Rs.28/-] Reason :gloves,,[Rs.2081/-] Reason :bandage ,brace, soft roll ,rib xxl,  canfix ,,[Rs.2245/-] Reason :gloves, bandage , plain sheet , swab , betadine , blade, cap, mask ,,[Rs.140/-] Reason :gloves,</t>
  </si>
  <si>
    <t>HI-HDF-006839322(0)</t>
  </si>
  <si>
    <t>17804223E</t>
  </si>
  <si>
    <t>'17804223</t>
  </si>
  <si>
    <t>URVI HARDIK VACHHANI</t>
  </si>
  <si>
    <t>'2941</t>
  </si>
  <si>
    <t>HI-HDF-006839322</t>
  </si>
  <si>
    <t>WOMAN CARE HOSPITAL</t>
  </si>
  <si>
    <t>BALAJIAVENUE,1STFLOOR,NR.MOTIBAGH,JUNAGADH,,,Junagadh,Gujarat,362001</t>
  </si>
  <si>
    <t>'60878</t>
  </si>
  <si>
    <t>''HDFCH00776582062</t>
  </si>
  <si>
    <t>'HDFCERGO-26-198</t>
  </si>
  <si>
    <t>'RR-TP25-10651714</t>
  </si>
  <si>
    <t>[Rs.750/-] Reason :Bills before 30 days of admission date is not payable.,[Rs.560/-] Reason :Pre Natal bill is not payable.,[Rs.932/-] Reason :Pre Natal bill is not payable.,[Rs.5037/-] Reason :,[Rs.985/-] Reason :,[Rs.670/-] Reason :,[Rs.1500/-] Reason :Bills before 30 days of admission date is not payable.,[Rs.400/-] Reason :Bills before 30 days of admission date is not payable.,[Rs.400/-] Reason :Bills before 30 days of admission date is not payable.,[Rs.2000/-] Reason :Bills before 30 days of admission date is not payable.,[Rs.800/-] Reason :Bills before 30 days of admission date is not payable.,[Rs.2800/-] Reason :Bills before 30 days of admission date is not payable.,[Rs.2800/-] Reason :Bills before 30 days of admission date is not payable.,[Rs.500/-] Reason :Bills before 30 days of admission date is not payable.,[Rs.600/-] Reason :Bills before 30 days of admission date is not payable.,[Rs.400/-] Reason :Bills before 30 days of admission date is not payable.,[Rs.400/-] Reason :Pre Natal bill is not payable.,[Rs.2800/-] Reason :Pre Natal bill is not payable.,[Rs.520/-] Reason :Bills before 30 days of admission date is not payable.,[Rs.590/-] Reason :Bills before 30 days of admission date is not payable.,[Rs.580/-] Reason :Bills before 30 days of admission date is not payable.,[Rs.550/-] Reason :Bills before 30 days of admission date is not payable.,[Rs.550/-] Reason :Bills before 30 days of admission date is not payable.,[Rs.1220/-] Reason :Bills before 30 days of admission date is not payable.,[Rs.710/-] Reason :Pre Natal bill is not payable.,[Rs.1250/-] Reason :well baby not covered</t>
  </si>
  <si>
    <t>HI-HDF-006839357(0)</t>
  </si>
  <si>
    <t>17804208W</t>
  </si>
  <si>
    <t>'17804208</t>
  </si>
  <si>
    <t>CHAUDHARI SAROJBEN KIRANKUMAR</t>
  </si>
  <si>
    <t>CHAUDHARI KIRANKUMAR MOTILAL</t>
  </si>
  <si>
    <t>'2922</t>
  </si>
  <si>
    <t>HI-HDF-006839357</t>
  </si>
  <si>
    <t>OPEN TYPE 3 COMMUNTED # 5TH METACARPEL NECK OF RT HAND WITHOUT DNVD</t>
  </si>
  <si>
    <t>''HDFCH00823638881</t>
  </si>
  <si>
    <t>MLC/FIR Copy Required,Required All Investigation Reports Supporting Final Diagnosis X RAY PRINRED REPORT OF RT HAND</t>
  </si>
  <si>
    <t>'RR-TP25-10650554</t>
  </si>
  <si>
    <t>[Rs.534/-] Reason :NON MEDICAL ITEMS DEDUCTED,[Rs.150/-] Reason :gauze swab,bandage,</t>
  </si>
  <si>
    <t>HI-HDF-006846482(0)</t>
  </si>
  <si>
    <t>17804493W</t>
  </si>
  <si>
    <t>'17804493</t>
  </si>
  <si>
    <t>DEVANGIBEN SUMITBHAI NIMAVAT</t>
  </si>
  <si>
    <t>SUMITBHAI BHANUPRASAD NIMAVAT</t>
  </si>
  <si>
    <t>'3233</t>
  </si>
  <si>
    <t>HI-HDF-006846482</t>
  </si>
  <si>
    <t>CERVICAL INCOMPETANCE</t>
  </si>
  <si>
    <t>Aaradhya Womens Hospital</t>
  </si>
  <si>
    <t>Stellar2,301-302,BhairavnathRd,opp.bhairavnath,NirankarSociety,BRTS,Rambagh,Maninagar,Ahmedabad,Gujarat,380008</t>
  </si>
  <si>
    <t>'197813</t>
  </si>
  <si>
    <t>''HDFCH00762533400</t>
  </si>
  <si>
    <t>'HDFCERGO-26-194</t>
  </si>
  <si>
    <t>Time Required Of Doa &amp; Dod</t>
  </si>
  <si>
    <t>'RR-TP25-10650935</t>
  </si>
  <si>
    <t>[Rs.500/-] Reason :Registration charges Rs.500.00 not payable.</t>
  </si>
  <si>
    <t>HI-HDF-006848472(0)</t>
  </si>
  <si>
    <t>17804348E</t>
  </si>
  <si>
    <t>'17804348</t>
  </si>
  <si>
    <t>KHUSHBU SAGARAMBHAI CHAUDHARY</t>
  </si>
  <si>
    <t>'3084</t>
  </si>
  <si>
    <t>HI-HDF-006848472</t>
  </si>
  <si>
    <t>PRIMI WITH FT</t>
  </si>
  <si>
    <t>TULIP HOSPITAL</t>
  </si>
  <si>
    <t>1stFloor,KalatirathComplex,PrernatirthDerasarRoad,Jodhpur,Satelite,Ahmedabad,Gujarat,380015</t>
  </si>
  <si>
    <t>'27307</t>
  </si>
  <si>
    <t>''HDFCH00731182387</t>
  </si>
  <si>
    <t>'HDFCERGO-26-183</t>
  </si>
  <si>
    <t>'RR-TP25-10648650</t>
  </si>
  <si>
    <t>[Rs.8000/-] Reason :Maternity limit exhausted,[Rs.27200/-] Reason :,[Rs.10000/-] Reason :,[Rs.650/-] Reason :Pre Natal bill is not payable.,[Rs.430/-] Reason :Bills before 30 days of admission date is not payable.,[Rs.3500/-] Reason :Bills before 30 days of admission date is not payable.,[Rs.600/-] Reason :Bills before 30 days of admission date is not payable.,[Rs.2500/-] Reason :Bills before 30 days of admission date is not payable.,[Rs.1448/-] Reason :Post Natal bill is not payable.,[Rs.3307/-] Reason :Post Natal bill is not payable.,[Rs.1088/-] Reason :Post Natal bill is not payable.,[Rs.4767/-] Reason :,[Rs.780/-] Reason :,[Rs.1225/-] Reason :,[Rs.12025/-] Reason :,[Rs.1000/-] Reason :Pre Natal bill is not payable.,[Rs.1990/-] Reason :Bills before 30 days of admission date is not payable.,[Rs.3000/-] Reason :Pre Natal bill is not payable.,[Rs.2165/-] Reason :Pre Natal bill is not payable.,[Rs.2360/-] Reason :Bills before 30 days of admission date is not payable.,[Rs.196/-] Reason :Bills before 30 days of admission date is not payable.,[Rs.3269/-] Reason :Bills before 30 days of admission date is not payable.,[Rs.625/-] Reason :Bills before 30 days of admission date is not payable.,[Rs.1131/-] Reason :Bills before 30 days of admission date is not payable.,[Rs.860/-] Reason :Bills before 30 days of admission date is not payable.,[Rs.860/-] Reason :Bills before 30 days of admission date is not payable.,[Rs.190/-] Reason :Bills before 30 days of admission date is not payable.,[Rs.2892/-] Reason :Bills before 30 days of admission date is not payable.,[Rs.1500/-] Reason :,[Rs.2400/-] Reason :Bills before 30 days of admission date is not payable.</t>
  </si>
  <si>
    <t>HI-HDF-006849023(0)</t>
  </si>
  <si>
    <t>17804194E</t>
  </si>
  <si>
    <t>'17804194</t>
  </si>
  <si>
    <t>ODEDRA TEJAL KARABHAI</t>
  </si>
  <si>
    <t>'2908</t>
  </si>
  <si>
    <t>HI-HDF-006849023</t>
  </si>
  <si>
    <t>Shachi Maternity And Nursing</t>
  </si>
  <si>
    <t>101GoldenIconNextToQaraarBanquetsJodhpurVillageRoad,132FeetRingRoadSattellite,,Ahmedabad,Gujarat,380015</t>
  </si>
  <si>
    <t>'76220</t>
  </si>
  <si>
    <t>''604130981750</t>
  </si>
  <si>
    <t>'HDFCERGO-27-008</t>
  </si>
  <si>
    <t>Required ID Proof Of Patient - Pan Card / Aadhar Card,Kindly provide antenatal USG</t>
  </si>
  <si>
    <t>'RR-TP25-10651651</t>
  </si>
  <si>
    <t>[Rs.3000/-] Reason :Maternity limit exhausted,[Rs.5000/-] Reason :,[Rs.157/-] Reason :Pre Natal bill is not payable.,[Rs.9919/-] Reason :Bills before 30 days of admission date is not payable.,[Rs.91/-] Reason :Bills before 30 days of admission date is not payable.,[Rs.105/-] Reason :</t>
  </si>
  <si>
    <t>HI-HDF-006862695(0)</t>
  </si>
  <si>
    <t>17804602E</t>
  </si>
  <si>
    <t>'17804602</t>
  </si>
  <si>
    <t>SARVAIYA RAJDIPSINH JITENDRASINH</t>
  </si>
  <si>
    <t>'3350</t>
  </si>
  <si>
    <t>HI-HDF-006862695</t>
  </si>
  <si>
    <t>SKIN LESION OF LEFT LEG</t>
  </si>
  <si>
    <t>Ayushya Cancer Hospital</t>
  </si>
  <si>
    <t>PlotNo1184/A2,opposbibankSirPatniRoad,GhoghaCir,,,Bhavnagar,Gujarat,364002</t>
  </si>
  <si>
    <t>'81366</t>
  </si>
  <si>
    <t>Diseases of the skin and subcutaneous tissue</t>
  </si>
  <si>
    <t>L00-L99Â </t>
  </si>
  <si>
    <t>''HDFCH00821452764</t>
  </si>
  <si>
    <t>'HDFCERGO-26-213</t>
  </si>
  <si>
    <t>Required Original Discharge Summay,Required All Investigation Reports Supporting Final Diagnosis - HISTOPATHOLOGY REPORT,Required  Clarification From Treating Doctor about size and character of LESION,Required  Clarification From Treating Doctor -WHY THE  EXCISION OF LISION IS NOT DONE ON OPD/DAYCARE BASIS,REQUIRE CLARIFICATION BECAUSE DISCREPANCIES IS NOTED THAT ON DISCHARGE SUMMARY ON THE DIAGNOSIS IT HAS MENTIONED SKIN LESION OVER LEFT LEG UNDER GA AND IN OPERATIVE NOTES IT IT GIVEN UNDER LA SO THIS GA+LA CONSIDERED DISCREPANCIES KINDLY GIVE THE CLARIFICATION EXACTLY UNDER GA OR LA IS DONE ?</t>
  </si>
  <si>
    <t>'RR-TP25-10651713</t>
  </si>
  <si>
    <t>HI-HDF-006866408(0)</t>
  </si>
  <si>
    <t>17804348S</t>
  </si>
  <si>
    <t>SHASHWAT MARUT CHAUDHARY</t>
  </si>
  <si>
    <t>HI-HDF-006866408</t>
  </si>
  <si>
    <t>INDIRECT HYPERBILIRUBINEMIA (OA INCOMPATIBLITY)</t>
  </si>
  <si>
    <t>SHRADHA CHILDREN &amp; NEONATAL HOSPITAL</t>
  </si>
  <si>
    <t>Ff-15,ShriKrishnaComplex,Opp.SarkariTubewell,,,Ahmedabad,Gujarat,380058</t>
  </si>
  <si>
    <t>'17269</t>
  </si>
  <si>
    <t>''HDFCH00776832688</t>
  </si>
  <si>
    <t>'RR-TP25-10651715</t>
  </si>
  <si>
    <t>[Rs.9000/-] Reason :Only 2 Days Admission Charge Justify Exess NICUCharges Not Payable.,[Rs.94/-] Reason :diaper,,[Rs.345/-] Reason :sterillium,diaper,,[Rs.272/-] Reason :eye pad,diaper,cotton,,[Rs.89/-] Reason :canfix,</t>
  </si>
  <si>
    <t>HI-HDF-006876916(0)</t>
  </si>
  <si>
    <t>17804710E</t>
  </si>
  <si>
    <t>'17804710</t>
  </si>
  <si>
    <t>AKBARI RAJESHBHAI NAGJIBHAI</t>
  </si>
  <si>
    <t>'3463</t>
  </si>
  <si>
    <t>HI-HDF-006876916</t>
  </si>
  <si>
    <t>RTA HAEMORRHAGIC CONTUSION RT CAPSULO GANGLIONIC LEFT HIGH FRONTAL REGION</t>
  </si>
  <si>
    <t>KJ Multispeciality Hospital</t>
  </si>
  <si>
    <t>NearZanzardaCrossRoad,OnJunagadhBypassHighway,,Junagadh,Gujarat,362001</t>
  </si>
  <si>
    <t>'139624</t>
  </si>
  <si>
    <t>''HDFCH00815835877</t>
  </si>
  <si>
    <t>'HDFCERGO-26-211</t>
  </si>
  <si>
    <t>As It Is Case Of  Rta Kindlyrequired MLC/FIR Copy With Any H/O Alcoholism At The Time Of Incidence From Treating Consultant,Required Complete Set Of Inddor Case Records With Treatment Chart</t>
  </si>
  <si>
    <t>'RR-TP25-10650555</t>
  </si>
  <si>
    <t>[Rs.400/-] Reason :Bio Medical Waste Ch Rs.400.00 not payable.,[Rs.250/-] Reason :Admission charges Rs.250.00 not payable.,[Rs.150/-] Reason :diaper,,[Rs.5000/-] Reason :MLC/FIR Charges Rs.5000.00 Not Payable,[Rs.571/-] Reason :urometer,,[Rs.190/-] Reason :gauze,canfix,,[Rs.5000/-] Reason :Advance Against Bill No: 843,[Rs.2300/-] Reason :Advance Against Bill No: 843,[Rs.9154/-] Reason :Supporting Bill Not Submited.</t>
  </si>
  <si>
    <t>HI-HDF-006876916(1)</t>
  </si>
  <si>
    <t>''HDFCH00863549122</t>
  </si>
  <si>
    <t>'HDFCERGO-26-226</t>
  </si>
  <si>
    <t>'RR-TP25-10650555-1</t>
  </si>
  <si>
    <t>HI-HDF-006876921(0)</t>
  </si>
  <si>
    <t>17804755W</t>
  </si>
  <si>
    <t>'17804755</t>
  </si>
  <si>
    <t>KRISHNA KEVIN SURELIYA</t>
  </si>
  <si>
    <t>KEVIN VINIDRAY SURELIYA</t>
  </si>
  <si>
    <t>'3511</t>
  </si>
  <si>
    <t>HI-HDF-006876921</t>
  </si>
  <si>
    <t>PRIMI FTND</t>
  </si>
  <si>
    <t>PATOLIYA MATERNITY HOSPITAL</t>
  </si>
  <si>
    <t>DOCTORHOUSE,STROAD,,Junagadh,Gujarat,362001</t>
  </si>
  <si>
    <t>'109486</t>
  </si>
  <si>
    <t>''601299312482</t>
  </si>
  <si>
    <t>'HDFCERGO-26-195</t>
  </si>
  <si>
    <t>'RR-TP25-10651315</t>
  </si>
  <si>
    <t>[Rs.6500/-] Reason :DETAILS NOT GIVEN.,[Rs.295/-] Reason :betadine,,[Rs.500/-] Reason :Bills before 30 days of admission date is not payable.,[Rs.500/-] Reason :Bills before 30 days of admission date is not payable.,[Rs.4000/-] Reason :Bills before 30 days of admission date is not payable.,[Rs.500/-] Reason :Bills before 30 days of admission date is not payable.,[Rs.2200/-] Reason :Bills before 30 days of admission date is not payable.,[Rs.1800/-] Reason :Bills before 30 days of admission date is not payable.,[Rs.500/-] Reason :Bills before 30 days of admission date is not payable.,[Rs.2100/-] Reason :Bills before 30 days of admission date is not payable.,[Rs.2000/-] Reason :Bills before 30 days of admission date is not payable.</t>
  </si>
  <si>
    <t>HI-HDF-006878383(0)</t>
  </si>
  <si>
    <t>17804436S1</t>
  </si>
  <si>
    <t>'17804436</t>
  </si>
  <si>
    <t>NITYARAJ MAHENDRABHAI JEBALIYA</t>
  </si>
  <si>
    <t>MAHENDRABHAI ANKUBHAI JEBALIYA</t>
  </si>
  <si>
    <t>Son(2)</t>
  </si>
  <si>
    <t>'3175</t>
  </si>
  <si>
    <t>HI-HDF-006878383</t>
  </si>
  <si>
    <t>ENTERITIS</t>
  </si>
  <si>
    <t>Amar Neo Child Care</t>
  </si>
  <si>
    <t>Opp.VisamanMarket,Nr.YogiGuestHouse,Paliyadroad,,,Botad,Gujarat,364710</t>
  </si>
  <si>
    <t>'86944</t>
  </si>
  <si>
    <t>Botad</t>
  </si>
  <si>
    <t>''HDFCH00762533396</t>
  </si>
  <si>
    <t>'RR-TP25-10650714</t>
  </si>
  <si>
    <t>[Rs.89/-] Reason :NON MEDICAL ITEMS DEDUCTED,[Rs.351/-] Reason :nebuliser kit,[Rs.7020/-] Reason :SUPPORTING BILL NOT FOUND</t>
  </si>
  <si>
    <t>HI-HDF-006882030(0)</t>
  </si>
  <si>
    <t>17804427W</t>
  </si>
  <si>
    <t>'17804427</t>
  </si>
  <si>
    <t>REKHABA ABHIJITSINH JADEJA</t>
  </si>
  <si>
    <t>ABHIJITSINH PRADYUMANSINH JADEJA</t>
  </si>
  <si>
    <t>'3166</t>
  </si>
  <si>
    <t>HI-HDF-006882030</t>
  </si>
  <si>
    <t>LT ANKLE FRACTURE [MEDIAL +LAT.MALLEOLUS</t>
  </si>
  <si>
    <t>DR. PARIMAL M DOSHI ORTHOPAEDIC HOSPITAL</t>
  </si>
  <si>
    <t>OldJunctionRoadSurendranagar363001,,,Surendranagar,Gujarat,363001</t>
  </si>
  <si>
    <t>'41639</t>
  </si>
  <si>
    <t>''HDFCH00813521225</t>
  </si>
  <si>
    <t>'HDFCERGO-26-210</t>
  </si>
  <si>
    <t>'RR-TP25-10654272</t>
  </si>
  <si>
    <t>[Rs.1184/-] Reason :NON MEDICAL ITEMS DEDUCTED,[Rs.618/-] Reason :crepe-4,</t>
  </si>
  <si>
    <t>HI-HDF-006889784(0)</t>
  </si>
  <si>
    <t>17803993E</t>
  </si>
  <si>
    <t>'17803993</t>
  </si>
  <si>
    <t>JATINKUMAR ARVINDBHAI PATEL</t>
  </si>
  <si>
    <t>'2500</t>
  </si>
  <si>
    <t>HI-HDF-006889784</t>
  </si>
  <si>
    <t>Benign prostatic hyperplasia with lower urinary tract symp</t>
  </si>
  <si>
    <t>VENUS MEDISURGE PVT LTD</t>
  </si>
  <si>
    <t>7A,7B,ShrinathjiParkSociety,OldAkotaWardOfficeNo6,OffOPRoad,,Vadodara,Gujarat,390020</t>
  </si>
  <si>
    <t>'35322</t>
  </si>
  <si>
    <t>''HDFCH00790179514</t>
  </si>
  <si>
    <t>Venus Medisurge Private Limited</t>
  </si>
  <si>
    <t>'RC-TP25-10651519</t>
  </si>
  <si>
    <t>HI-HDF-006889784(1)</t>
  </si>
  <si>
    <t>''HDFCH00957685653</t>
  </si>
  <si>
    <t>'HDFCERGO-27-016</t>
  </si>
  <si>
    <t>'RC-TP25-10651519-2</t>
  </si>
  <si>
    <t>[Rs.397/-] Reason :Bills before 30 days of admission date is not payable.,[Rs.1500/-] Reason :,[Rs.1330/-] Reason :</t>
  </si>
  <si>
    <t>HI-HDF-006890417(0)</t>
  </si>
  <si>
    <t>17804362E</t>
  </si>
  <si>
    <t>'17804362</t>
  </si>
  <si>
    <t>GOSWAMI MANOJGIRI ANANDGIRI</t>
  </si>
  <si>
    <t>'3098</t>
  </si>
  <si>
    <t>HI-HDF-006890417</t>
  </si>
  <si>
    <t>PILES</t>
  </si>
  <si>
    <t>SHIVAM HOSPITAL</t>
  </si>
  <si>
    <t>Opp,Motipura,S.T.Division,,,,Himmatnagar,Gujarat,383001</t>
  </si>
  <si>
    <t>'40768</t>
  </si>
  <si>
    <t>Himmatnagar</t>
  </si>
  <si>
    <t>''HDFCH00864172174</t>
  </si>
  <si>
    <t>'HDFCERGO-26-217</t>
  </si>
  <si>
    <t>Required All Investigation Reports Supporting Final Diagnosis COLONOSCOPY/RECTOSCOPY</t>
  </si>
  <si>
    <t>'RR-TP25-10651652</t>
  </si>
  <si>
    <t>HI-HDF-006897588(0)</t>
  </si>
  <si>
    <t>17804524S1</t>
  </si>
  <si>
    <t>'17804524</t>
  </si>
  <si>
    <t>ASHAVINBHAI PRAHALADBHAI RATHOD</t>
  </si>
  <si>
    <t>PRAHALADBHAI JESANGABHAI RATHOD</t>
  </si>
  <si>
    <t>'3264</t>
  </si>
  <si>
    <t>HI-HDF-006897588</t>
  </si>
  <si>
    <t>COMMINUTED PROXIMAL 1/3 RD TIBIA # RT SIDE SS 11 HOLW ANTERIO LATERAL HOCKEY PLATE USED</t>
  </si>
  <si>
    <t>SADARAM MULTISPECIALITY HOSPITAL</t>
  </si>
  <si>
    <t>BhabharRoadBhabharHighway,NearradhanpurRadhanpur,,Radhanpur,Gujarat,385340</t>
  </si>
  <si>
    <t>'186684</t>
  </si>
  <si>
    <t>Radhanpur</t>
  </si>
  <si>
    <t>''HDFCH00905899030</t>
  </si>
  <si>
    <t>'HDFCERGO-27-001</t>
  </si>
  <si>
    <t>Required Cause Or Etiology Of Ailment,Required PRE OP POST OP X RAY PRINTED REPORT,As It Is Case Of  Rta Kindly Required MLC/FIR Copy With Any H/O Alcoholism At The Time Of Incidence From Treating Consultant,Required Original Hospital Final Bill</t>
  </si>
  <si>
    <t>'RR-TP25-10652396</t>
  </si>
  <si>
    <t>[Rs.1290/-] Reason :NON MEDICAL ITEMS DEDUCTED,[Rs.85/-] Reason :gauze swab,,[Rs.255/-] Reason :gauze swab,,[Rs.255/-] Reason :gauze swab,,[Rs.6668/-] Reason :16.67% PRAPORTIONATE DEDUCTION on Surgery Charges for  RS.6668 are not payable.,[Rs.5000/-] Reason :5000.00 Per Day is applicable for this category hence excess charges deducted.,[Rs.1667/-] Reason :16.67% PRAPORTIONATE DEDUCTION on Consultation / Visit Charges for  RS.1667 are not payable.,[Rs.8334/-] Reason :16.67% PRAPORTIONATE DEDUCTION on Operation Theatre Charges for  RS.3334 are not payable.,[Rs.2500/-] Reason :Monitoring Charges.</t>
  </si>
  <si>
    <t>HI-HDF-006904354(0)</t>
  </si>
  <si>
    <t>17804474W</t>
  </si>
  <si>
    <t>'17804474</t>
  </si>
  <si>
    <t>RITABEN SATISHBHAI AHIR</t>
  </si>
  <si>
    <t>SATISHBHAI KANTILAL AHIR</t>
  </si>
  <si>
    <t>'3213</t>
  </si>
  <si>
    <t>HI-HDF-006904354</t>
  </si>
  <si>
    <t>Large perianal abscess  with Anal fistula</t>
  </si>
  <si>
    <t>LOTUS HOSPITAL</t>
  </si>
  <si>
    <t>LuharTekra,OppGeetaSadan,,Valsad,Gujarat,396001</t>
  </si>
  <si>
    <t>'27622</t>
  </si>
  <si>
    <t>Valsad</t>
  </si>
  <si>
    <t>''HDFCH00854680662</t>
  </si>
  <si>
    <t>'HDFCErgo-25-26-223</t>
  </si>
  <si>
    <t>'RR-TP25-10655121</t>
  </si>
  <si>
    <t>[Rs.300/-] Reason :Registration charges Rs.300.00 not payable.,[Rs.600/-] Reason :Rs.600.00 not payable.,[Rs.570/-] Reason :gloves,linen,monitor sticker,sponge,undersheet,[Rs.292/-] Reason :veinflon,[Rs.253/-] Reason :gloves,[Rs.285/-] Reason :iv set,[Rs.612/-] Reason :gloves,blade,betadine,[Rs.2230/-] Reason :not claiimed,[Rs.1924/-] Reason :</t>
  </si>
  <si>
    <t>HI-HDF-006909988(0)</t>
  </si>
  <si>
    <t>17804363E</t>
  </si>
  <si>
    <t>HI-HDF-006909988</t>
  </si>
  <si>
    <t>GAYATRI SURGICAL HOSPITAL AND SONOGRAPHY CLINIC</t>
  </si>
  <si>
    <t>SanjivaniComplex,Opp.STDepot,,,Bayad,Gujarat,383325</t>
  </si>
  <si>
    <t>'32682</t>
  </si>
  <si>
    <t>''HDFCH00890079181</t>
  </si>
  <si>
    <t>'HDFCERGO-26-236</t>
  </si>
  <si>
    <t>Require form C / Registration certificate of the Hospital.,Required Obstetric Usg Report,Required Original Discharge Summay,Required GPLA Status</t>
  </si>
  <si>
    <t>'RR-TP25-10653051</t>
  </si>
  <si>
    <t>[Rs.5514/-] Reason :Maternity limit exhausted,[Rs.897/-] Reason :,[Rs.499/-] Reason :Pre Natal bill is not payable.,[Rs.1606/-] Reason :Bills before 30 days of admission date is not payable.,[Rs.1609/-] Reason :Bills before 30 days of admission date is not payable.,[Rs.1299/-] Reason :Post Natal bill is not payable.</t>
  </si>
  <si>
    <t>HI-HDF-006910305(0)</t>
  </si>
  <si>
    <t>17804055W</t>
  </si>
  <si>
    <t>'17804055</t>
  </si>
  <si>
    <t>MITALBEN YOGESHBHAI RATANPARA</t>
  </si>
  <si>
    <t>YOGESHKUMAR KESHAVBHAI RATANPARA</t>
  </si>
  <si>
    <t>'2714</t>
  </si>
  <si>
    <t>HI-HDF-006910305</t>
  </si>
  <si>
    <t>UTI</t>
  </si>
  <si>
    <t>DR. PARESH PARSANIA I.C.C.U &amp; NIDAN KENDRA</t>
  </si>
  <si>
    <t>HiraPannaTradeCentre,4thFloor,BusStandRoad,,,,Junagadh,Gujarat,362001</t>
  </si>
  <si>
    <t>'43190</t>
  </si>
  <si>
    <t>''HDFCH00883768115</t>
  </si>
  <si>
    <t>'HDFCERGO-26-233</t>
  </si>
  <si>
    <t>Require form C / Registration certificate of the Hospital.</t>
  </si>
  <si>
    <t>'RR-TP25-10654271</t>
  </si>
  <si>
    <t>[Rs.500/-],[Rs.30/-] Reason :fixator,[Rs.140/-] Reason :IV SET , FIXATOR,[Rs.110/-] Reason :Iv set</t>
  </si>
  <si>
    <t>HI-HDF-006936717(0)</t>
  </si>
  <si>
    <t>17804331E</t>
  </si>
  <si>
    <t>'17804331</t>
  </si>
  <si>
    <t>YOGESHKUMAR HARIKRUSHNABHAI PATEL</t>
  </si>
  <si>
    <t>'3066</t>
  </si>
  <si>
    <t>HI-HDF-006936717</t>
  </si>
  <si>
    <t>ACUTE CALCULUS CHOLECYSTITIS + INCISION HERNIA</t>
  </si>
  <si>
    <t>EPIC MULTI SPECILAITY HOSPITAL</t>
  </si>
  <si>
    <t>OPPPANDITUPADHAYALAUDITORIUMHALLBEHINDRAJPATHCLUB,RANGOLIROADSGHIGHWAYBODAKDEVAHMEDABAD,,Ahmedabad,Gujarat,380054</t>
  </si>
  <si>
    <t>'183614</t>
  </si>
  <si>
    <t>''HDFCH00905899014</t>
  </si>
  <si>
    <t>'HDFCERGO-26-238</t>
  </si>
  <si>
    <t>Required Complete Set Of Inddor Case Records With Treatment Chart</t>
  </si>
  <si>
    <t>'RR-TP25-10655599</t>
  </si>
  <si>
    <t>[Rs.7500/-] Reason :5000.00 Per Day is applicable for this category hence excess charges deducted.,[Rs.4950/-] Reason :23.08% PRAPORTIONATE DEDUCTION on Investigation for  RS.1142 are not payable.,[Rs.692/-] Reason :23.08% PRAPORTIONATE DEDUCTION on Laboratory Charges for  RS.544 are not payable.,[Rs.4385/-] Reason :23.08% PRAPORTIONATE DEDUCTION on Consultation / Visit Charges for  RS.4385 are not payable.,[Rs.4616/-] Reason :23.08% PRAPORTIONATE DEDUCTION on Surgery Charges for  RS.4616 are not payable.,[Rs.23080/-] Reason :23.08% PRAPORTIONATE DEDUCTION on Surgery Charges for  RS.23080 are not payable.,[Rs.5539/-] Reason :23.08% PRAPORTIONATE DEDUCTION on Anaesthetic Charges for  RS.5539 are not payable.,[Rs.30643/-],[Rs.1200/-] Reason :Admission charges Rs.1200.00 not payable.,[Rs.13848/-] Reason :23.08% PRAPORTIONATE DEDUCTION on Operation Theatre Charges for  RS.13848 are not payable.,[Rs.1950/-] Reason :Infusion Pump Charges.,[Rs.3300/-] Reason :Monitor Charges.,[Rs.1625/-] Reason :GST CHARGES NP</t>
  </si>
  <si>
    <t>HI-HDF-006946604(0)</t>
  </si>
  <si>
    <t>HI-HDF-006946604</t>
  </si>
  <si>
    <t>SANKALP HOSPITAL</t>
  </si>
  <si>
    <t>3rdfloor,R.K.Elinora,Tavraroad,ZadeshwarChokdi,Zadeshwar,Bharuch,Gujarat,392001</t>
  </si>
  <si>
    <t>'89997</t>
  </si>
  <si>
    <t>''HDFCH00946886795</t>
  </si>
  <si>
    <t>'HDFCERGO-27-012</t>
  </si>
  <si>
    <t>'RR-TP26-10661870</t>
  </si>
  <si>
    <t>[Rs.300/-] Reason :Admission  charges of Rs. 300 are not payable,[Rs.709/-] Reason :Service Charges Rs.709.00 not payable.,[Rs.95/-] Reason :canfix,</t>
  </si>
  <si>
    <t>HI-HDF-006949651(0)</t>
  </si>
  <si>
    <t>17804031E</t>
  </si>
  <si>
    <t>'17804031</t>
  </si>
  <si>
    <t>DINESHBHAI VIRJIBHAI CHAVDA</t>
  </si>
  <si>
    <t>'2666</t>
  </si>
  <si>
    <t>HI-HDF-006949651</t>
  </si>
  <si>
    <t>le cataract</t>
  </si>
  <si>
    <t>JIVAN JYOT HOSPITAL</t>
  </si>
  <si>
    <t>StBusStationRoad,,,Surendranagar,Gujarat,363002</t>
  </si>
  <si>
    <t>'59391</t>
  </si>
  <si>
    <t>''HDFCH00916406007</t>
  </si>
  <si>
    <t>'HDFCERGO-27-004</t>
  </si>
  <si>
    <t>Required ID Proof Of Patient - Pan Card / Aadhar Card</t>
  </si>
  <si>
    <t>'RR-TP25-10657434</t>
  </si>
  <si>
    <t>HI-HDF-006951232(0)</t>
  </si>
  <si>
    <t>17804280W</t>
  </si>
  <si>
    <t>'17804280</t>
  </si>
  <si>
    <t>SONSLI KRUNAL RAICHURA</t>
  </si>
  <si>
    <t>KRUNAL BHARATBHAI RAICHURA</t>
  </si>
  <si>
    <t>'3007</t>
  </si>
  <si>
    <t>HI-HDF-006951232</t>
  </si>
  <si>
    <t>D&amp;C</t>
  </si>
  <si>
    <t>AVADH HOSPITAL &amp; ICU</t>
  </si>
  <si>
    <t>1STAND2NDFLOORMANTHANCOMPLEX,OPPBUSSTAND,,Junagadh,Gujarat,362002</t>
  </si>
  <si>
    <t>'88039</t>
  </si>
  <si>
    <t>''HDFCH00878920214</t>
  </si>
  <si>
    <t>'HDFCERGO-26-232</t>
  </si>
  <si>
    <t>Required  Clarification From Treating Doctor has the pt taken MTP or not</t>
  </si>
  <si>
    <t>'RR-TP25-10658375</t>
  </si>
  <si>
    <t>[Rs.1000/-] Reason :Admission charges Rs.1000.00 not payable.</t>
  </si>
  <si>
    <t>HI-HDF-006973254(0)</t>
  </si>
  <si>
    <t>17804524S</t>
  </si>
  <si>
    <t>VIJAYBHAI PRAHALADBHAI RATHOD</t>
  </si>
  <si>
    <t>HI-HDF-006973254</t>
  </si>
  <si>
    <t>perenial abcess</t>
  </si>
  <si>
    <t>Sunshine Hospital</t>
  </si>
  <si>
    <t>OppositeSantokbahallbehindV.K.Bhulahighschool,Nr.ChandanPetrolPump,RajmahelRoad,Subhadranagar,Patan,Gujarat,384265</t>
  </si>
  <si>
    <t>'199936</t>
  </si>
  <si>
    <t>Patan</t>
  </si>
  <si>
    <t>L00-L99</t>
  </si>
  <si>
    <t>''HDFCH00945695558</t>
  </si>
  <si>
    <t>'HDFCERGO-27-011</t>
  </si>
  <si>
    <t>Required Original Hospital Final Bill</t>
  </si>
  <si>
    <t>'RR-TP25-10659495</t>
  </si>
  <si>
    <t>[Rs.2442/-] Reason :NON MEDICAL ITEMS DEDUCTED,[Rs.345/-] Reason :nanz,gauze swab,gloves,gauze ribbon,,[Rs.65/-] Reason :gauze,</t>
  </si>
  <si>
    <t>HI-HDF-006976826(0)</t>
  </si>
  <si>
    <t>17804118E</t>
  </si>
  <si>
    <t>'17804118</t>
  </si>
  <si>
    <t>SURESHKUMAR DAHYALAL PANDYA</t>
  </si>
  <si>
    <t>'2816</t>
  </si>
  <si>
    <t>HI-HDF-006976826</t>
  </si>
  <si>
    <t>mayocardial infraction</t>
  </si>
  <si>
    <t>VIHAR HOSPITAL</t>
  </si>
  <si>
    <t>NandanvanSociety,DrCookRoad,PopatiNagar,Anand,Gujarat,388001</t>
  </si>
  <si>
    <t>'66323</t>
  </si>
  <si>
    <t>Anand</t>
  </si>
  <si>
    <t>Diseases of the circulatory system</t>
  </si>
  <si>
    <t>I00-I99</t>
  </si>
  <si>
    <t>Medical Scrutiny Complete</t>
  </si>
  <si>
    <t>Under Process</t>
  </si>
  <si>
    <t>Require form C / Registration certificate of the Hospital.,Required Complete Set Of Inddor Case Records With Treatment Chart</t>
  </si>
  <si>
    <t>'RR-TP26-10662869</t>
  </si>
  <si>
    <t>OUTSTANDING</t>
  </si>
  <si>
    <t>HI-HDF-007001314(0)</t>
  </si>
  <si>
    <t>17804455E</t>
  </si>
  <si>
    <t>'17804455</t>
  </si>
  <si>
    <t>SANDIPBHAI DHIRUBHAI DODIYA</t>
  </si>
  <si>
    <t>'3194</t>
  </si>
  <si>
    <t>HI-HDF-007001314</t>
  </si>
  <si>
    <t>Matastetic colorectal carcenoma</t>
  </si>
  <si>
    <t>Elite Hemat Onco Day Care Centre</t>
  </si>
  <si>
    <t>504-507,AccronTradeCentre,BesideSIDSHospital,OffRingRoad,,Surat,Gujarat,395002</t>
  </si>
  <si>
    <t>'155674</t>
  </si>
  <si>
    <t>Neoplasms</t>
  </si>
  <si>
    <t>C00-D49Â </t>
  </si>
  <si>
    <t>''HDFCH00945695559</t>
  </si>
  <si>
    <t>Required All Investigation Reports Supporting Final Diagnosis biposy report,Require form C / Registration certificate of the Hospital.</t>
  </si>
  <si>
    <t>'RR-TP26-10661009</t>
  </si>
  <si>
    <t>[Rs.1135/-] Reason :NON MEDICAL ITEMS DEDUCTED</t>
  </si>
  <si>
    <t>HI-HDF-007003366(0)</t>
  </si>
  <si>
    <t>17804494E</t>
  </si>
  <si>
    <t>'17804494</t>
  </si>
  <si>
    <t>MORI RAJENDRASINH BHAVSHANGBHAI</t>
  </si>
  <si>
    <t>'3234</t>
  </si>
  <si>
    <t>HI-HDF-007003366</t>
  </si>
  <si>
    <t>GLAUCOMA</t>
  </si>
  <si>
    <t>Glaucoma Clinic</t>
  </si>
  <si>
    <t>203opp.VaibhavGokulBungalow,nearCourtyardMarriottHotelPVEnclave,Bodakdev,,Ahmedabad,Gujarat,380059</t>
  </si>
  <si>
    <t>'200304</t>
  </si>
  <si>
    <t>''604086549338</t>
  </si>
  <si>
    <t>'HDFCERGO-27-005</t>
  </si>
  <si>
    <t>'RR-TP26-10661297</t>
  </si>
  <si>
    <t>HI-HDF-007015175(0)</t>
  </si>
  <si>
    <t>17804716W</t>
  </si>
  <si>
    <t>'17804716</t>
  </si>
  <si>
    <t>HUMBAL MAYURI JAYBHAI</t>
  </si>
  <si>
    <t>JAY RAMESHBHAI HUMBAL</t>
  </si>
  <si>
    <t>'3469</t>
  </si>
  <si>
    <t>HI-HDF-007015175</t>
  </si>
  <si>
    <t>Sadvichar General Hospital</t>
  </si>
  <si>
    <t>GopinathRoad,LatiBazar,,Talaja,Gujarat,364140</t>
  </si>
  <si>
    <t>'170283</t>
  </si>
  <si>
    <t>Talaja</t>
  </si>
  <si>
    <t>''HDFCH00931855689</t>
  </si>
  <si>
    <t>'RR-TP26-10661515</t>
  </si>
  <si>
    <t>[Rs.2100/-] Reason :Monitoring Charges.,[Rs.137/-] Reason :canfix,mop,knife,,[Rs.1131/-] Reason :Bills before 30 days of admission date is not payable.,[Rs.653/-] Reason :Bills before 30 days of admission date is not payable.,[Rs.119/-] Reason :Pre Natal bill is not payable.,[Rs.1100/-] Reason :Bills before 30 days of admission date is not payable.</t>
  </si>
  <si>
    <t>HI-HDF-007016137(0)</t>
  </si>
  <si>
    <t>HI-HDF-007016137</t>
  </si>
  <si>
    <t>''HDFCH01026094771</t>
  </si>
  <si>
    <t>'HDFCERGO-27-024B</t>
  </si>
  <si>
    <t>ACURA CLINIC</t>
  </si>
  <si>
    <t>1. Require Mandatory Documents Of Viz Cancelled Cheque (With Printed Name) Or Passbook Front Page Copy.</t>
  </si>
  <si>
    <t>'RC-TP26-10661514</t>
  </si>
  <si>
    <t>HI-HDF-007016137(1)</t>
  </si>
  <si>
    <t>''HDFCH01038900447</t>
  </si>
  <si>
    <t>'HDFCERGO-27-027B</t>
  </si>
  <si>
    <t>Annexure A Form Filled And Signed</t>
  </si>
  <si>
    <t>'RC-TP26-10661514-1</t>
  </si>
  <si>
    <t>[Rs.400/-] Reason :Bills before 30 days of admission date is not payable Consultation  charges of Rs. 400,[Rs.500/-] Reason :</t>
  </si>
  <si>
    <t>HI-HDF-007019847(0)</t>
  </si>
  <si>
    <t>17804350E</t>
  </si>
  <si>
    <t>'17804350</t>
  </si>
  <si>
    <t>BHARATBHAI KALUBHAI CHAUDHARI</t>
  </si>
  <si>
    <t>'3086</t>
  </si>
  <si>
    <t>HI-HDF-007019847</t>
  </si>
  <si>
    <t>GHANSHYAM HOSPITAL</t>
  </si>
  <si>
    <t>RinkiSuperBajar,DairyRoad,,,Mehsana,Gujarat,384002</t>
  </si>
  <si>
    <t>'18076</t>
  </si>
  <si>
    <t>''HDFCH01013063949</t>
  </si>
  <si>
    <t>'HDFCERGO-27-021B</t>
  </si>
  <si>
    <t>'RR-TP26-10664701</t>
  </si>
  <si>
    <t>[Rs.500/-] Reason :NOT PAYABLE,[Rs.759/-] Reason :MEDICINE CHARGES (ADHESIVE PLASTER,SAVING BLADE,BEAT SOAP,BANDAGE,SANITARY PAD,MOP GAUZE,RESPLASH ORANGE POWDER)</t>
  </si>
  <si>
    <t>HI-HDF-007020738(0)</t>
  </si>
  <si>
    <t>HI-HDF-007020738</t>
  </si>
  <si>
    <t>ACUTE GASTROENTRITIS</t>
  </si>
  <si>
    <t>NAVJEEVAN HOSPITAL AND NURSING HOME</t>
  </si>
  <si>
    <t>AboveBalubhaiMotors,Sarkhej,,Ahmedabad,Gujarat,382210</t>
  </si>
  <si>
    <t>'40877</t>
  </si>
  <si>
    <t>''HDFCH01013066848</t>
  </si>
  <si>
    <t>Required Complete Set Of Inddor Case Records With Treatment Chart ,Require form C / Registration certificate of the Hospital.,Require Letter From Treating Doctor Stating Indication For Hospitalisation</t>
  </si>
  <si>
    <t>'RR-TP26-10662345</t>
  </si>
  <si>
    <t>HI-HDF-007021612(0)</t>
  </si>
  <si>
    <t>17804204W</t>
  </si>
  <si>
    <t>'17804204</t>
  </si>
  <si>
    <t>SHITAL RANJITSINH PARMAR</t>
  </si>
  <si>
    <t>RANJITSINH BHIKHABHAI PARMAR</t>
  </si>
  <si>
    <t>'2918</t>
  </si>
  <si>
    <t>HI-HDF-007021612</t>
  </si>
  <si>
    <t>HEMORRHOIDS WITH THROMBOSIS, ANAL FISSURE</t>
  </si>
  <si>
    <t>Arham Surgical Hospital</t>
  </si>
  <si>
    <t>SF/214-220/Liftno.7RatnanjaliSolitairePrernatirthDerasarRd,NearPrimeDineRestaurantBesidesHPPetrolPumpJodhpurVillage,,Ahmedabad,Gujarat,380015</t>
  </si>
  <si>
    <t>'172589</t>
  </si>
  <si>
    <t>''HDFCH01017563083</t>
  </si>
  <si>
    <t>'HDFCERGO-27-020B</t>
  </si>
  <si>
    <t>'RR-TP26-10662680</t>
  </si>
  <si>
    <t>[Rs.418/-] Reason :NON MEDICAL ITEMS DEDUCTED</t>
  </si>
  <si>
    <t>HI-HDF-007022936(0)</t>
  </si>
  <si>
    <t>17804183D1</t>
  </si>
  <si>
    <t>'17804183</t>
  </si>
  <si>
    <t>BHIL HARVI PRADIPBHAI</t>
  </si>
  <si>
    <t>BHIL PRADIPBHAI MOHANLAL</t>
  </si>
  <si>
    <t>Daughter(2)</t>
  </si>
  <si>
    <t>'2893</t>
  </si>
  <si>
    <t>HI-HDF-007022936</t>
  </si>
  <si>
    <t>DKA</t>
  </si>
  <si>
    <t>KALRAV CHILDRENS HOSPITAL</t>
  </si>
  <si>
    <t>1stfloor,Madhavcomplex,hospitalroad,Bhuj-Kutch,,,Kutch,Gujarat,370001</t>
  </si>
  <si>
    <t>'77889</t>
  </si>
  <si>
    <t>Kutch</t>
  </si>
  <si>
    <t>''HDFCH00946886797</t>
  </si>
  <si>
    <t>Require form C / Registration certificate of the Hospital/clinical establishment certificate</t>
  </si>
  <si>
    <t>'RR-TP26-10661871</t>
  </si>
  <si>
    <t>HI-HDF-007026343(0)</t>
  </si>
  <si>
    <t>HI-HDF-007026343</t>
  </si>
  <si>
    <t>COLORECTAL CARCINOMA</t>
  </si>
  <si>
    <t>''HDFCH01082298945</t>
  </si>
  <si>
    <t>'HDFCERGO-27-044B</t>
  </si>
  <si>
    <t>'RR-TP26-10662143</t>
  </si>
  <si>
    <t>[Rs.848/-] Reason :NON MEDICAL ITEMS DEDUCTED</t>
  </si>
  <si>
    <t>HI-HDF-007026879(0)</t>
  </si>
  <si>
    <t>HI-HDF-007026879</t>
  </si>
  <si>
    <t>choronary artery disease</t>
  </si>
  <si>
    <t>APEX HOSPITAL</t>
  </si>
  <si>
    <t>BlockG-L,MondealBusinessPark,NearGurudwara,SGHighway,,Ahmedabad,Gujarat,380059</t>
  </si>
  <si>
    <t>'82661</t>
  </si>
  <si>
    <t>I00-I99Â </t>
  </si>
  <si>
    <t>''HDFCH01066115507</t>
  </si>
  <si>
    <t>'HDFCERGO-27-030B</t>
  </si>
  <si>
    <t>Required Complete Set Of Inddor Case Records With Treatment Chart ,Require original angiography report</t>
  </si>
  <si>
    <t>'RR-TP26-10664700</t>
  </si>
  <si>
    <t>[Rs.466/-] Reason :SI Exauhausted,[Rs.1000/-] Reason :CLIPPER CHARGES,[Rs.27455/-] Reason :spirometer,tegaderm,mouthwash,bectoscrub,bactoprep,bactorub,ecg lead,ex.gloves,bath wipes,thermometer,surgical blade,oxy.mask,gauze pad,baby powder,sputum cup,steam inhaler,gauze swab,face mask,diaper,chest belt,tissue paper,underpad,,[Rs.600/-] Reason :,[Rs.900/-] Reason :Registration charges Rs.900.00 not payable.,[Rs.17500/-] Reason :,[Rs.70000/-] Reason :,[Rs.55000/-] Reason :Cost wise Break-Up Not Submited.,[Rs.4149/-] Reason :DPT KIT,[Rs.12900/-],[Rs.1000/-],[Rs.9800/-] Reason :</t>
  </si>
  <si>
    <t>HI-HDF-007048407(0)</t>
  </si>
  <si>
    <t>17804390S</t>
  </si>
  <si>
    <t>'17804390</t>
  </si>
  <si>
    <t>SHIVANSH JIGARKUMAR PARMAR</t>
  </si>
  <si>
    <t>PARMAR JIGARKUMAR JAYANTIBHAI</t>
  </si>
  <si>
    <t>'3128</t>
  </si>
  <si>
    <t>HI-HDF-007048407</t>
  </si>
  <si>
    <t>Bronchopneumonia, unspecified organism</t>
  </si>
  <si>
    <t>KRISHNA CHILDREN HOSPITAL</t>
  </si>
  <si>
    <t>405-7,ANUPAMARCADE,OPP.AMAZIAAMUSEMENTPARK,,BRTS-CANALROAD,PARVATPATIYA,SURAT,ParvatPatia,Choryasi,,Surat,Gujarat,395010</t>
  </si>
  <si>
    <t>'83552</t>
  </si>
  <si>
    <t>''HDFCH01065616930</t>
  </si>
  <si>
    <t>'HDFCERGO-27-038B</t>
  </si>
  <si>
    <t>1. Require Mandatory Documents Of  Viz Cancelled Cheque (With Printed Name) Or Passbook Front Page Copy.</t>
  </si>
  <si>
    <t>'RC-TP26-10662681</t>
  </si>
  <si>
    <t>HI-HDF-007056883(0)</t>
  </si>
  <si>
    <t>HI-HDF-007056883</t>
  </si>
  <si>
    <t>''HDFCH01000520957</t>
  </si>
  <si>
    <t>Require form C / Registration certificate of the Hospital.,Required Obstetric Usg Report</t>
  </si>
  <si>
    <t>'RR-TP26-10663043</t>
  </si>
  <si>
    <t>[Rs.500/-] Reason :Registration  charges of Rs. 500 are not payable,[Rs.2724/-] Reason :canfix,razor,klik clamp,underpad,gloves,feeding tube,betadine,baby day,diaper,lactomom,</t>
  </si>
  <si>
    <t>HI-HDF-007074614(0)</t>
  </si>
  <si>
    <t>17804140W</t>
  </si>
  <si>
    <t>'17804140</t>
  </si>
  <si>
    <t>BALUBEN BALAVANTBHAI BARIA</t>
  </si>
  <si>
    <t>BALAVANTBHAI GHAMIRBHAI BARIA</t>
  </si>
  <si>
    <t>'2842</t>
  </si>
  <si>
    <t>HI-HDF-007074614</t>
  </si>
  <si>
    <t>UTI WITHN GALLSTONE</t>
  </si>
  <si>
    <t>Lilawati Hospital</t>
  </si>
  <si>
    <t>Godhraroad,Mahisagar,,Lunavada,Gujarat,389230</t>
  </si>
  <si>
    <t>'90335</t>
  </si>
  <si>
    <t>Lunavada</t>
  </si>
  <si>
    <t>''HDFCH01036217663</t>
  </si>
  <si>
    <t>'HDFCERGO-27-028B</t>
  </si>
  <si>
    <t>'RR-TP26-10666651</t>
  </si>
  <si>
    <t>HI-HDF-007079120(0)</t>
  </si>
  <si>
    <t>17804087E</t>
  </si>
  <si>
    <t>HI-HDF-007079120</t>
  </si>
  <si>
    <t>Carcinoma in situ of buccal mucosa</t>
  </si>
  <si>
    <t>Siddhi Multispeciality Hospital And ICU</t>
  </si>
  <si>
    <t>SursagarLakeBehindmaharanigirlshighschool,BesidesFireBrigadekaptanfaliya,DandiaBazar,Vadodara,Gujarat,390001</t>
  </si>
  <si>
    <t>'75224</t>
  </si>
  <si>
    <t>C00-D49</t>
  </si>
  <si>
    <t>''HDFCH01067886259</t>
  </si>
  <si>
    <t>SIDDHI ICU &amp; MULTISPECIALITY HOSPITAL</t>
  </si>
  <si>
    <t>Kindly clarify personal history of alcohol consumption / tobacco ,KINDLY PROVIDE THE EXACT ESTIMATE AMOUNT,Please provide OT &amp; Anesthetist note for reference &amp; consideration,PROVIDE HISTOPARTHOLOGY / BIOPSY REPORT ,Clarify personal history of patient of tobacco consumption by treating doctor (MANDATORY)</t>
  </si>
  <si>
    <t>'RC-TP26-10664466</t>
  </si>
  <si>
    <t>HI-HDF-007082850(0)</t>
  </si>
  <si>
    <t>17804302W</t>
  </si>
  <si>
    <t>'17804302</t>
  </si>
  <si>
    <t>BHAVNABEN KANTILAL PATEL</t>
  </si>
  <si>
    <t>KANTILAL BHAGUBHAI PATEL</t>
  </si>
  <si>
    <t>'3034</t>
  </si>
  <si>
    <t>HI-HDF-007082850</t>
  </si>
  <si>
    <t>gastroentritis</t>
  </si>
  <si>
    <t>AASTHA HOSPITAL &amp; I.C.U.</t>
  </si>
  <si>
    <t>JalaramPark,DharampurBhairaviRd,Khergam,Navsari-396040,,,Navsari,Gujarat,396040</t>
  </si>
  <si>
    <t>'13080</t>
  </si>
  <si>
    <t>Navsari</t>
  </si>
  <si>
    <t>''HDFCH01026104458</t>
  </si>
  <si>
    <t>'RR-TP26-10666262</t>
  </si>
  <si>
    <t>[Rs.100/-] Reason :Admission  charges of Rs. 100 are not payable,[Rs.150/-] Reason :,[Rs.600/-] Reason :,[Rs.88/-] Reason :canfix,,[Rs.88/-] Reason :canfix,</t>
  </si>
  <si>
    <t>HI-HDF-007083759(0)</t>
  </si>
  <si>
    <t>17803995E</t>
  </si>
  <si>
    <t>'17803995</t>
  </si>
  <si>
    <t>VIRENDRASINH B RANA</t>
  </si>
  <si>
    <t>'2503</t>
  </si>
  <si>
    <t>HI-HDF-007083759</t>
  </si>
  <si>
    <t>Age-related nuclear cataract, right eye</t>
  </si>
  <si>
    <t>SHRADDHA EYE HOSPITAL</t>
  </si>
  <si>
    <t>FirstFloorDoctorHouse,IndiraCircle150FEETRINGROADJALARAM3,,Rajkot,Gujarat,360005</t>
  </si>
  <si>
    <t>'77793</t>
  </si>
  <si>
    <t>''HDFCH01009226269</t>
  </si>
  <si>
    <t>'RC-TP26-10664412</t>
  </si>
  <si>
    <t>HI-HDF-007083904(0)</t>
  </si>
  <si>
    <t>17804373W</t>
  </si>
  <si>
    <t>'17804373</t>
  </si>
  <si>
    <t>EKTABEN HARDIKBHAI PATEL</t>
  </si>
  <si>
    <t>HARDIKBHAI BHOGILAL PATEL</t>
  </si>
  <si>
    <t>'3110</t>
  </si>
  <si>
    <t>HI-HDF-007083904</t>
  </si>
  <si>
    <t>intravertebral fibrosus defect</t>
  </si>
  <si>
    <t>Spinetics Hospital and Research Centre</t>
  </si>
  <si>
    <t>A-1,A-2,SunmoonParksociety,PFOfficeRd,nr.radhakrishnasociety,opp.bigbangsaloon,SunmoonPark,SheetalNagar,Akota,Vadodara,Gujarat,390020</t>
  </si>
  <si>
    <t>'155964</t>
  </si>
  <si>
    <t>''HDFCH01040718154</t>
  </si>
  <si>
    <t>1. Require Mandatory Documents Of  Insured Person Viz Cancelled Cheque (With Printed Name) Or Passbook Front Page Copy.,Required Previous Consultation Papers Related To The Ailment , Along With First Consultation Paper When The Ailment Was First Diagnosed</t>
  </si>
  <si>
    <t>'RR-TP26-10666579</t>
  </si>
  <si>
    <t>[Rs.250/-] Reason :Admission charges Rs.250.00 not payable.,[Rs.500/-] Reason :MRD Charges Rs.500.00 not payable.,[Rs.1754/-] Reason :surgifix,ex.gloves,sterillium,ecg lead,plain sheet,wokadine,,[Rs.23911/-] Reason :3rd Surgery 25%</t>
  </si>
  <si>
    <t>HI-HDF-007084524(0)</t>
  </si>
  <si>
    <t>17804200E</t>
  </si>
  <si>
    <t>'17804200</t>
  </si>
  <si>
    <t>YASHPALSINH KANAKSINH GOHIL</t>
  </si>
  <si>
    <t>'2914</t>
  </si>
  <si>
    <t>HI-HDF-007084524</t>
  </si>
  <si>
    <t>phimosis</t>
  </si>
  <si>
    <t>CHANDAN SURGICAL HOSPITAL</t>
  </si>
  <si>
    <t>SuryadeepKalanala,,,Bhavnagar,Gujarat,364002</t>
  </si>
  <si>
    <t>'19864</t>
  </si>
  <si>
    <t>''HDFCH01009914767</t>
  </si>
  <si>
    <t>'RR-TP26-10664435</t>
  </si>
  <si>
    <t>[Rs.171/-] Reason :NON MEDICAL ITEMS DEDUCTED</t>
  </si>
  <si>
    <t>HI-HDF-007084557(0)</t>
  </si>
  <si>
    <t>17804680E</t>
  </si>
  <si>
    <t>'17804680</t>
  </si>
  <si>
    <t>ABHIJITSINH GAJENDRASINH PILUDARIYA</t>
  </si>
  <si>
    <t>'3430</t>
  </si>
  <si>
    <t>HI-HDF-007084557</t>
  </si>
  <si>
    <t>scar epilepsy</t>
  </si>
  <si>
    <t>THE R K HOSPITAL</t>
  </si>
  <si>
    <t>GROUNDFLOOR,DOCTORHOUSE,RKCASTA,BHARUCH-392001,BHARUCH,,Bharuch,Gujarat,392001</t>
  </si>
  <si>
    <t>'68436</t>
  </si>
  <si>
    <t>G00-G99Â </t>
  </si>
  <si>
    <t>''HDFCH01087547841</t>
  </si>
  <si>
    <t>'HDFCERGO-27-045B</t>
  </si>
  <si>
    <t>Required ID Proof Of Patient - Pan Card / Aadhar Card,Require Letter From Treating Doctor Stating Indication For Hospitalisation As no active line of treatment given to patient,required history of present ailment (scar epilepsy),required proper transfer summary</t>
  </si>
  <si>
    <t>'RR-TP26-10664702</t>
  </si>
  <si>
    <t>[Rs.1870/-] Reason :Bills before 30 days of admission date is not payable Investigation  charges of Rs. 1870,[Rs.88/-] Reason :easyfix,,[Rs.250/-] Reason :,[Rs.50/-] Reason :</t>
  </si>
  <si>
    <t>HI-HDF-007084712(0)</t>
  </si>
  <si>
    <t>17804424W</t>
  </si>
  <si>
    <t>'17804424</t>
  </si>
  <si>
    <t>JADEJA MADHVIBA AMARDEEPSINH</t>
  </si>
  <si>
    <t>JADEJA AMARDEEPSINH ANIRUDDHSINH</t>
  </si>
  <si>
    <t>'3163</t>
  </si>
  <si>
    <t>HI-HDF-007084712</t>
  </si>
  <si>
    <t>normal delivery</t>
  </si>
  <si>
    <t>POOJA HOSPITAL &amp; NURSING HOME</t>
  </si>
  <si>
    <t>YogiComplex,1StFloor,TowerRoad,Botad,,,Botad,Gujarat,</t>
  </si>
  <si>
    <t>'40362</t>
  </si>
  <si>
    <t>''HDFCH01036839906</t>
  </si>
  <si>
    <t>'HDFCERGO-27-029B</t>
  </si>
  <si>
    <t>'RR-TP26-10667050</t>
  </si>
  <si>
    <t>[Rs.526/-] Reason :Pre Natal bill is not payable.,[Rs.39/-] Reason :Post Natal bill is not payable.,[Rs.484/-] Reason :urobag,gloves,,[Rs.1020/-] Reason :</t>
  </si>
  <si>
    <t>HI-HDF-007085588(0)</t>
  </si>
  <si>
    <t>17804067E</t>
  </si>
  <si>
    <t>'17804067</t>
  </si>
  <si>
    <t>RAKESHKUMAR JITENDRAKUMAR RAVAL</t>
  </si>
  <si>
    <t>'2737</t>
  </si>
  <si>
    <t>HI-HDF-007085588</t>
  </si>
  <si>
    <t>SANJEEVANI HEART AND MEDICAL HOSPITAL</t>
  </si>
  <si>
    <t>SardarColony,SanjeevaniComplex,BhimlipuraRoad,NavaWadaj,Ahmedabad,Gujarat,380013</t>
  </si>
  <si>
    <t>'1447</t>
  </si>
  <si>
    <t>E00-E89Â </t>
  </si>
  <si>
    <t>''605272813478</t>
  </si>
  <si>
    <t>'HDFCERGO-27-023B</t>
  </si>
  <si>
    <t>'RR-TP26-10665250</t>
  </si>
  <si>
    <t>[Rs.100/-] Reason :Diet Consultation Charges Not Payable,[Rs.350/-] Reason :,[Rs.600/-] Reason :Infusion Pump Charges.,[Rs.360/-] Reason :canfix,gloves,thermometer,,[Rs.79/-] Reason :canfix,,[Rs.79/-] Reason :canfix,</t>
  </si>
  <si>
    <t>HI-HDF-007090692(0)</t>
  </si>
  <si>
    <t>HI-HDF-007090692</t>
  </si>
  <si>
    <t>''HDFCH01012744745</t>
  </si>
  <si>
    <t>'RC-TP26-10664459</t>
  </si>
  <si>
    <t>HI-HDF-007090770(0)</t>
  </si>
  <si>
    <t>HI-HDF-007090770</t>
  </si>
  <si>
    <t>uncontrolled DM</t>
  </si>
  <si>
    <t>ASHIRWAD HOSPITAL</t>
  </si>
  <si>
    <t>N.H.No.8,ChlkhliDistNavsari,,Chikhli,Gujarat,396521</t>
  </si>
  <si>
    <t>'41721</t>
  </si>
  <si>
    <t>Chikhli</t>
  </si>
  <si>
    <t>''HDFCH01059431115</t>
  </si>
  <si>
    <t>'HDFCERGO-27-035B</t>
  </si>
  <si>
    <t>Require form C / Registration certificate of the Hospital/clinical establishment certificate,Required Complete Set Of Inddor Case Records With Treatment Chart ,Require Letter From Treating Doctor Stating Indication For Hospitalisation patient could have manage OPD basis</t>
  </si>
  <si>
    <t>'RR-TP26-10665037</t>
  </si>
  <si>
    <t>[Rs.200/-] Reason :Admission  charges of Rs. 200 are not payable</t>
  </si>
  <si>
    <t>HI-HDF-007101984(0)</t>
  </si>
  <si>
    <t>17804722E</t>
  </si>
  <si>
    <t>HI-HDF-007101984</t>
  </si>
  <si>
    <t>DNS</t>
  </si>
  <si>
    <t>MARUTI ENT HOSPITAL AND DIAGNOSTIC CENTRE</t>
  </si>
  <si>
    <t>201RKPrimePlusNearBalajiHall,150FtRingRoad,,Rajkot,Gujarat,360004</t>
  </si>
  <si>
    <t>'122958</t>
  </si>
  <si>
    <t>''HDFCH01021096296</t>
  </si>
  <si>
    <t>'RR-TP26-10665371</t>
  </si>
  <si>
    <t>[Rs.1350/-] Reason :NON MEDICAL ITEMS DEDUCTED,[Rs.1521/-] Reason :Continue Bill Sub Total Amount Not Payable.,[Rs.5577/-] Reason :Continue Bill Sub Total Amount Not Payable.</t>
  </si>
  <si>
    <t>HI-HDF-007102251(0)</t>
  </si>
  <si>
    <t>17803992S</t>
  </si>
  <si>
    <t>'17803992</t>
  </si>
  <si>
    <t>ROMEEN ANVARBHAI SANDHI</t>
  </si>
  <si>
    <t>ANVARBHAI FATEHMAHAMMAD SINDHI</t>
  </si>
  <si>
    <t>'2494</t>
  </si>
  <si>
    <t>HI-HDF-007102251</t>
  </si>
  <si>
    <t>Myopia-PLAN OF FEMTO LASIK</t>
  </si>
  <si>
    <t>Nishant Eye Hospital Retina Care &amp; Laser Centre</t>
  </si>
  <si>
    <t>AcrossIrisHospital,LambhvelRoad,,Anand,Gujarat,388001</t>
  </si>
  <si>
    <t>'63384</t>
  </si>
  <si>
    <t>''605296260065</t>
  </si>
  <si>
    <t>Please Provide All Previous OPD Consultation Papers,Relevant investigation reports supporting / confirming the diagnosis required,KINDLY PROVIDE REFRACTIVE INDEX REPORT WITH  OPTHALMOGOGIST SIGN AND STAMP ,kindly provide package rates for simple lasik surgery</t>
  </si>
  <si>
    <t>'RC-TP26-10665372</t>
  </si>
  <si>
    <t>HI-HDF-007102326(0)</t>
  </si>
  <si>
    <t>17804423W</t>
  </si>
  <si>
    <t>'17804423</t>
  </si>
  <si>
    <t>BHUMIKABA UDAYPALSINH JADEJA</t>
  </si>
  <si>
    <t>UDAYPALSINH HARPALSINH JADEJA</t>
  </si>
  <si>
    <t>'3162</t>
  </si>
  <si>
    <t>HI-HDF-007102326</t>
  </si>
  <si>
    <t>maternity</t>
  </si>
  <si>
    <t>FLOWRENCE HOSPITAL</t>
  </si>
  <si>
    <t>3jayPark,PanditDinDayalUpadhyayMarg,,Rajkot,Gujarat,360001</t>
  </si>
  <si>
    <t>'54086</t>
  </si>
  <si>
    <t>''HDFCH01035823466</t>
  </si>
  <si>
    <t>'HDFCERGO-27-026B</t>
  </si>
  <si>
    <t>'RR-TP26-10666580</t>
  </si>
  <si>
    <t>[Rs.400/-] Reason :Pre Natal bill is not payable.,[Rs.400/-] Reason :Pre Natal bill is not payable.,[Rs.2235/-] Reason :Pre Natal bill is not payable.,[Rs.660/-] Reason :Pre Natal bill is not payable.,[Rs.462/-] Reason :Pre Natal bill is not payable.,[Rs.3720/-] Reason :softpad,betadine,ex.gloves,easyfix,klik clamp,feeding tube,sheet,razor,gamjee roll,baby wipes,lactare powder,,[Rs.1172/-] Reason :Post Natal bill is not payable.,[Rs.235/-] Reason :Post Natal bill is not payable.,[Rs.275/-] Reason :similac powder,,[Rs.459/-] Reason :Post Natal bill is not payable.,[Rs.350/-] Reason :D/O Bhoomikaba Jadeja,[Rs.1280/-] Reason :Pre Natal bill is not payable.,[Rs.1800/-] Reason :Pre Natal bill is not payable.,[Rs.1800/-] Reason :Pre Natal bill is not payable.,[Rs.3000/-] Reason :D/O BHUMIKABA UDAYPALSINH JADEJA</t>
  </si>
  <si>
    <t>HI-HDF-007114285(0)</t>
  </si>
  <si>
    <t>17804691E</t>
  </si>
  <si>
    <t>'17804691</t>
  </si>
  <si>
    <t>MAHIPAL LAKHABHAI PATEL</t>
  </si>
  <si>
    <t>'3441</t>
  </si>
  <si>
    <t>HI-HDF-007114285</t>
  </si>
  <si>
    <t>LEFT LATERAL TIBIA PLATEAU TEAR WITH HAEMARTHROSIS WITH ACL AND MCL TEAR WITH LATERAL MENISCUS TEAR</t>
  </si>
  <si>
    <t>J K ORTHOPAEDIC HOSPITAL</t>
  </si>
  <si>
    <t>BehindMehtaPetrolPump,Ghirdharnagar,,Himmatnagar,Gujarat,383001</t>
  </si>
  <si>
    <t>'47218</t>
  </si>
  <si>
    <t>''HDFCH01037864852</t>
  </si>
  <si>
    <t>'RC-TP26-10666017</t>
  </si>
  <si>
    <t>HI-HDF-007115886(0)</t>
  </si>
  <si>
    <t>17804365E</t>
  </si>
  <si>
    <t>'17804365</t>
  </si>
  <si>
    <t>CHAUDHARY MITALBEN SHAMALBHAI</t>
  </si>
  <si>
    <t>'3101</t>
  </si>
  <si>
    <t>HI-HDF-007115886</t>
  </si>
  <si>
    <t>vaccume delivery</t>
  </si>
  <si>
    <t>Swar Womens Hospital</t>
  </si>
  <si>
    <t>BBlock2ndFloor,RiverSideBusinessParkShamlajiRdnearGajananPetrolPump,,Modasa,Gujarat,383315</t>
  </si>
  <si>
    <t>'153129</t>
  </si>
  <si>
    <t>Modasa</t>
  </si>
  <si>
    <t>'RR-TP26-10668979</t>
  </si>
  <si>
    <t>HI-HDF-007116547(0)</t>
  </si>
  <si>
    <t>17804583E</t>
  </si>
  <si>
    <t>'17804583</t>
  </si>
  <si>
    <t>MANSI MANSUKHBHAI THAKOR</t>
  </si>
  <si>
    <t>'3331</t>
  </si>
  <si>
    <t>HI-HDF-007116547</t>
  </si>
  <si>
    <t>bartholin cyst</t>
  </si>
  <si>
    <t>NAVJIVAN HOSPITAL</t>
  </si>
  <si>
    <t>900/1Sec7CGandhinagar,OppSTDepo,,GandhiNagar,Gujarat,382007</t>
  </si>
  <si>
    <t>'31846</t>
  </si>
  <si>
    <t>Gandhi Nagar</t>
  </si>
  <si>
    <t>''HDFCH01063653171</t>
  </si>
  <si>
    <t>'HDFCERGO-27-032B</t>
  </si>
  <si>
    <t>'RR-TP26-10667158</t>
  </si>
  <si>
    <t>[Rs.500/-] Reason :infusion charges.,[Rs.178/-] Reason :mop,betadine,</t>
  </si>
  <si>
    <t>HI-HDF-007118890(0)</t>
  </si>
  <si>
    <t>17804333W</t>
  </si>
  <si>
    <t>'17804333</t>
  </si>
  <si>
    <t>RIYABEN MUKESHBHAI CHAUDHARY</t>
  </si>
  <si>
    <t>SIDDHARTHKUMAR BHARATBHAI CHAUDHARI</t>
  </si>
  <si>
    <t>'3068</t>
  </si>
  <si>
    <t>HI-HDF-007118890</t>
  </si>
  <si>
    <t>SNEH WOMENS HOSPITAL</t>
  </si>
  <si>
    <t>GOKULCOMPLEXNEARSARDACINEMA,CHOILAROADNRSTSTAND,,Bayad,Gujarat,383325</t>
  </si>
  <si>
    <t>'110527</t>
  </si>
  <si>
    <t>''HDFCH01042499243</t>
  </si>
  <si>
    <t>Required Obstetric Usg Report</t>
  </si>
  <si>
    <t>'RR-TP26-10666650</t>
  </si>
  <si>
    <t>[Rs.4000/-] Reason :Maternity limit exhausted,[Rs.3159/-] Reason :,[Rs.1545/-] Reason :,[Rs.784/-] Reason :Post Natal bill is not payable.,[Rs.6865/-] Reason :,[Rs.3700/-] Reason :</t>
  </si>
  <si>
    <t>HI-HDF-007119688(0)</t>
  </si>
  <si>
    <t>17804350W</t>
  </si>
  <si>
    <t>NITABEN BHARATBHAI CHAUDHARI</t>
  </si>
  <si>
    <t>HI-HDF-007119688</t>
  </si>
  <si>
    <t>MOTHER CARE HOSPITAL</t>
  </si>
  <si>
    <t>GopiNalaDairyRoadMehsana,,,Mehsana,Gujarat,384002</t>
  </si>
  <si>
    <t>'13240</t>
  </si>
  <si>
    <t>''HDFCH01033249008</t>
  </si>
  <si>
    <t>'RR-TP26-10666652</t>
  </si>
  <si>
    <t>[Rs.5000/-] Reason :Maternity limit exhausted,[Rs.1047/-] Reason :Post Natal bill is not payable.,[Rs.10354/-] Reason :,[Rs.5000/-] Reason :</t>
  </si>
  <si>
    <t>HI-HDF-007120148(0)</t>
  </si>
  <si>
    <t>17804345E</t>
  </si>
  <si>
    <t>'17804345</t>
  </si>
  <si>
    <t>NIMISHABEN KANJIBHAI CHAUDHARI</t>
  </si>
  <si>
    <t>'3080</t>
  </si>
  <si>
    <t>HI-HDF-007120148</t>
  </si>
  <si>
    <t>KRUTI MEDICAL HOSPITAL AND ICCU</t>
  </si>
  <si>
    <t>3RDFLOORM1BLOCKJOYASHUBTOWN,NRGALAXYHOSPITALMODHERACIRCLE,,Mehsana,Gujarat,384212</t>
  </si>
  <si>
    <t>'14460</t>
  </si>
  <si>
    <t>''HDFCH01079119252</t>
  </si>
  <si>
    <t>'RR-TP26-10671120</t>
  </si>
  <si>
    <t>[Rs.180/-]</t>
  </si>
  <si>
    <t>HI-HDF-007127364(0)</t>
  </si>
  <si>
    <t>HI-HDF-007127364</t>
  </si>
  <si>
    <t>Oth spon disruption of anterior cruciate ligament of knee</t>
  </si>
  <si>
    <t>''HDFCH01059320766</t>
  </si>
  <si>
    <t>'HDFCERGO-27-034B</t>
  </si>
  <si>
    <t>Provide details of accident/incidence leading to injury with location and time,Clarify personal history of alcohol consumption or intoxicants at the time of accident/incidence,Provide police FIR/MLC Copy,Kindly provide highlighted  Hospital tariff page for said procedure  with Room rent  Charges chart.</t>
  </si>
  <si>
    <t>'RC-TP26-10667159</t>
  </si>
  <si>
    <t>HI-HDF-007131309(0)</t>
  </si>
  <si>
    <t>HI-HDF-007131309</t>
  </si>
  <si>
    <t>ILLNESS</t>
  </si>
  <si>
    <t>Mahagujarat Medical Soceity</t>
  </si>
  <si>
    <t>CollegeRoad,ShantiNagar,,Nadiad,Gujarat,387001</t>
  </si>
  <si>
    <t>'91747</t>
  </si>
  <si>
    <t>3rd Reminder Sent</t>
  </si>
  <si>
    <t>Required All Investigation Reports Done During Hospitalisation ,REQUIRED CORONARY ANGEOGRAPHY REPORT,Required Original Discharge Summay</t>
  </si>
  <si>
    <t>'RR-TP26-10670196</t>
  </si>
  <si>
    <t>Deficient Claim</t>
  </si>
  <si>
    <t>HI-HDF-007136781(0)</t>
  </si>
  <si>
    <t>17804232W</t>
  </si>
  <si>
    <t>'17804232</t>
  </si>
  <si>
    <t>PATEL PRIYANKABEN VISHALKUMAR</t>
  </si>
  <si>
    <t>PATEL VISHALKUMAR KODARBHAI</t>
  </si>
  <si>
    <t>'2952</t>
  </si>
  <si>
    <t>HI-HDF-007136781</t>
  </si>
  <si>
    <t>thyroiditis</t>
  </si>
  <si>
    <t>MADHUR HOSPITAL</t>
  </si>
  <si>
    <t>DoctorHouse,Idar,,,Sabarkanatha,Gujarat,383430</t>
  </si>
  <si>
    <t>'18628</t>
  </si>
  <si>
    <t>'RR-TP26-10674592</t>
  </si>
  <si>
    <t>HI-HDF-007147722(0)</t>
  </si>
  <si>
    <t>17804445D</t>
  </si>
  <si>
    <t>'17804445</t>
  </si>
  <si>
    <t>BABY OF HETALBA VISHWAJEETSINH CHUDASAMA</t>
  </si>
  <si>
    <t>VISHWAJEETSINH CHHATRAPALSINH CHUDASAMA</t>
  </si>
  <si>
    <t>'3184</t>
  </si>
  <si>
    <t>HI-HDF-007147722</t>
  </si>
  <si>
    <t>Respiratory distress syndrome of newborn</t>
  </si>
  <si>
    <t>SADVICHAR GENERAL HOSPITAL AND NURSING HOME</t>
  </si>
  <si>
    <t>2nd3rdFloorleelaCircleSidsarRoad,ShreeAalekhComplex,,Bhavnagar,Gujarat,364001</t>
  </si>
  <si>
    <t>'79304</t>
  </si>
  <si>
    <t>Certain conditions originating in the perinatal period</t>
  </si>
  <si>
    <t>P00-P96</t>
  </si>
  <si>
    <t>Authorised</t>
  </si>
  <si>
    <t>''NEFT</t>
  </si>
  <si>
    <t>'HDFCERGO-27-068B</t>
  </si>
  <si>
    <t>1. Require Mandatory Documents Of  Insured  Viz Cancelled Cheque (With Printed Name) Or Passbook Front Page Copy.</t>
  </si>
  <si>
    <t>'RC-TP26-10670197</t>
  </si>
  <si>
    <t>UTR Awaited</t>
  </si>
  <si>
    <t>HI-HDF-007158860(0)</t>
  </si>
  <si>
    <t>17804187W</t>
  </si>
  <si>
    <t>'17804187</t>
  </si>
  <si>
    <t>JYOTSANA RAMESHBHAI CHAUDHARI</t>
  </si>
  <si>
    <t>RAMESHBHAI HIRJIBHAI CHAUDHARI</t>
  </si>
  <si>
    <t>'2898</t>
  </si>
  <si>
    <t>HI-HDF-007158860</t>
  </si>
  <si>
    <t>LeFT upper eyelid Medial Most Aspect.</t>
  </si>
  <si>
    <t>KANKUBA BURNS PLASTIC SURGERY HOSPITAL</t>
  </si>
  <si>
    <t>MedicareCentre,2ndFloor,MainRoad,Gopinala,S.TBusStop,,Mehsana,Gujarat,384001</t>
  </si>
  <si>
    <t>'19023</t>
  </si>
  <si>
    <t>''HDFCH01086247229</t>
  </si>
  <si>
    <t>'HDFCERGO-27-048B</t>
  </si>
  <si>
    <t>'RR-TP26-10672046</t>
  </si>
  <si>
    <t>HI-HDF-007161443(0)</t>
  </si>
  <si>
    <t>17804703D</t>
  </si>
  <si>
    <t>'17804703</t>
  </si>
  <si>
    <t>PRANSHI KAUSHIKKUMAR HARIJAN</t>
  </si>
  <si>
    <t>KAUSHIKKUMAR PUNAMBHAI HARIJAN</t>
  </si>
  <si>
    <t>'3456</t>
  </si>
  <si>
    <t>HI-HDF-007161443</t>
  </si>
  <si>
    <t>Unspecified acute lower respiratory infection</t>
  </si>
  <si>
    <t>BABY CARE CHILDREN HOSPITAL</t>
  </si>
  <si>
    <t>201,SamarthPark-A,AmroliCharRasta,Amroli,Surat,Amroli,Chorayasi,Gujarat,Amroli,Surat,Gujarat,394107</t>
  </si>
  <si>
    <t>'83317</t>
  </si>
  <si>
    <t>''607219427515</t>
  </si>
  <si>
    <t>'HDFCERGO-27-061B</t>
  </si>
  <si>
    <t>'RC-TP26-10674436</t>
  </si>
  <si>
    <t>HI-HDF-007165695(0)</t>
  </si>
  <si>
    <t>17804248D</t>
  </si>
  <si>
    <t>'17804248</t>
  </si>
  <si>
    <t>MISHVA KISHANBHAI CHANCHDIYA</t>
  </si>
  <si>
    <t>KISHAN VALLABHBHAI CHANCHDIYA</t>
  </si>
  <si>
    <t>'2970</t>
  </si>
  <si>
    <t>HI-HDF-007165695</t>
  </si>
  <si>
    <t>Hematemesis</t>
  </si>
  <si>
    <t>Wellcare Children Hospital</t>
  </si>
  <si>
    <t>NehruParkSocietyMainRoad,B/hBusStand,,,Junagadh,Gujarat,362001</t>
  </si>
  <si>
    <t>'83445</t>
  </si>
  <si>
    <t>Require Letter From Treating Doctor Stating Indication For Hospitalisation As Submitted Documents Do Not Show Any Active Line Of Treatment.</t>
  </si>
  <si>
    <t>[Rs.20/-] Reason :NON MEDICAL ITEMS DEDUCTED,[Rs.35/-] Reason :dispo van,,[Rs.8/-] Reason :dispo van,,[Rs.100/-] Reason :neocan,dispo van,,canfix,</t>
  </si>
  <si>
    <t>HI-HDF-007166017(0)</t>
  </si>
  <si>
    <t>17804445W</t>
  </si>
  <si>
    <t>HETALBA VISHWAJEETSINH CHUDASAMA</t>
  </si>
  <si>
    <t>HI-HDF-007166017</t>
  </si>
  <si>
    <t>lscs</t>
  </si>
  <si>
    <t>KAHAN MATERNITY &amp; SURGICAL HOSPITAL</t>
  </si>
  <si>
    <t>NearMadhavDeepKalanala,,,Bhavnagar,Gujarat,364002</t>
  </si>
  <si>
    <t>'14454</t>
  </si>
  <si>
    <t>''HDFCH01112483538</t>
  </si>
  <si>
    <t>'HDFCERGO-27-055B</t>
  </si>
  <si>
    <t>'RR-TP26-10673502</t>
  </si>
  <si>
    <t>[Rs.6000/-] Reason :Maternity limit exhausted,[Rs.10181/-] Reason :</t>
  </si>
  <si>
    <t>HI-HDF-007172593(0)</t>
  </si>
  <si>
    <t>HI-HDF-007172593</t>
  </si>
  <si>
    <t>JEEVAN JYOT HOSPITAL</t>
  </si>
  <si>
    <t>1stFloor,MahajanComplex,SevashramRoad,BuddhdevMarket,Panchbatti,Bharuch,Gujarat,392001</t>
  </si>
  <si>
    <t>'6902</t>
  </si>
  <si>
    <t>''HDFCH01112485826</t>
  </si>
  <si>
    <t>New Preauth request letter of Health India TPA required with all pages,Kindly provide exact DIAGNOSIS and treatment plan/provide HGT CHART,NEED OF ADMISSION AS ALL REPORTS ARE NORMAL ,PROPER PRINTED  CHEST X RAY REPORTS DULY SIGNED BY RADIOLOGIST /PATHOLOGIST WITH STAMP AND REGISTRATION NUMBER</t>
  </si>
  <si>
    <t>'RC-TP26-10672109</t>
  </si>
  <si>
    <t>HI-HDF-007181203(0)</t>
  </si>
  <si>
    <t>HI-HDF-007181203</t>
  </si>
  <si>
    <t>RIGHT EYE CATARACT</t>
  </si>
  <si>
    <t>NrSTBusStationSurendranagr-383001,,,Surendranagar,Gujarat,380007</t>
  </si>
  <si>
    <t>'29933</t>
  </si>
  <si>
    <t>''HDFCH01141974550</t>
  </si>
  <si>
    <t>'HDFCERGO-27-066B</t>
  </si>
  <si>
    <t>'RR-TP26-10675349</t>
  </si>
  <si>
    <t>HI-HDF-007183391(0)</t>
  </si>
  <si>
    <t>17804017E</t>
  </si>
  <si>
    <t>'17804017</t>
  </si>
  <si>
    <t>YOGENDRASINH NIRMALSINH CHUDASAMA</t>
  </si>
  <si>
    <t>'2624</t>
  </si>
  <si>
    <t>HI-HDF-007183391</t>
  </si>
  <si>
    <t>Other cerebral infarction</t>
  </si>
  <si>
    <t>SYNERGY SUPERSPECIALITY HOSPITAL- Saurashtra Gramin Bank</t>
  </si>
  <si>
    <t>150FT,RingRoad,AyodhyaChowk,Rajkot,Gujarat,360005</t>
  </si>
  <si>
    <t>'68732</t>
  </si>
  <si>
    <t>''HDFCH01131799042</t>
  </si>
  <si>
    <t>SAURASHTRA MEDICARE LLP</t>
  </si>
  <si>
    <t>'RC-TP26-10673039</t>
  </si>
  <si>
    <t>HI-HDF-007188316(0)</t>
  </si>
  <si>
    <t>17804230E</t>
  </si>
  <si>
    <t>'17804230</t>
  </si>
  <si>
    <t>JULIE YOGESH MAKWANA</t>
  </si>
  <si>
    <t>'2950</t>
  </si>
  <si>
    <t>HI-HDF-007188316</t>
  </si>
  <si>
    <t>Shree Ji Maternity and Nursing Home</t>
  </si>
  <si>
    <t>B10GFNearAnandParty,PlotOppGSTCrossingNewRanip,,Ahmedabad,Gujarat,382480</t>
  </si>
  <si>
    <t>'141793</t>
  </si>
  <si>
    <t>Deficiency Letter Sent</t>
  </si>
  <si>
    <t>HI-HDF-007191854(0)</t>
  </si>
  <si>
    <t>HI-HDF-007191854</t>
  </si>
  <si>
    <t>Metastatic Colorectal Carcinoma</t>
  </si>
  <si>
    <t>''HDFCH01143659341</t>
  </si>
  <si>
    <t>Required Original Discharge Summay Dated 30/4/2026</t>
  </si>
  <si>
    <t>'RR-TP26-10673503</t>
  </si>
  <si>
    <t>[Rs.102/-] Reason :NON MEDICAL ITEMS DEDUCTED,[Rs.16000/-] Reason :</t>
  </si>
  <si>
    <t>HI-HDF-007203627(0)</t>
  </si>
  <si>
    <t>17804709W</t>
  </si>
  <si>
    <t>'17804709</t>
  </si>
  <si>
    <t>JIGASHABEN MANOJBHAI PARMAR</t>
  </si>
  <si>
    <t>PARMAR MANOJBHAI AMRUTLAL</t>
  </si>
  <si>
    <t>'3462</t>
  </si>
  <si>
    <t>HI-HDF-007203627</t>
  </si>
  <si>
    <t>MISSED ABORTION</t>
  </si>
  <si>
    <t>HARIKRUSHNA HOSPITAL</t>
  </si>
  <si>
    <t>LiliyaRoad,Opp.HiraBazar,,,Amreli,Gujarat,365601</t>
  </si>
  <si>
    <t>'25466</t>
  </si>
  <si>
    <t>''HDFCH01135445286</t>
  </si>
  <si>
    <t>'HDFCERGO-27-063B</t>
  </si>
  <si>
    <t>'RR-TP26-10674437</t>
  </si>
  <si>
    <t>[Rs.58/-] Reason :NON MEDICAL ITEMS DEDUCTED,[Rs.130/-] Reason :Pre Natal bill is not payable.,[Rs.850/-] Reason :Pre Natal bill is not payable.,[Rs.1700/-] Reason :Pre Natal bill is not payable.,[Rs.660/-] Reason :</t>
  </si>
  <si>
    <t>HI-HDF-007204241(0)</t>
  </si>
  <si>
    <t>HI-HDF-007204241</t>
  </si>
  <si>
    <t>urethral stricture</t>
  </si>
  <si>
    <t>''607187924254</t>
  </si>
  <si>
    <t>'RR-TP26-10674434</t>
  </si>
  <si>
    <t>[Rs.350/-] Reason :Admission  charges of Rs. 350 are not payable,[Rs.481/-] Reason :gauze swab,urobag,gloves,canfix,,[Rs.52/-] Reason :gloves,,[Rs.245/-] Reason :dispo,razor,canfix,</t>
  </si>
  <si>
    <t>HI-HDF-007205157(0)</t>
  </si>
  <si>
    <t>17804622E</t>
  </si>
  <si>
    <t>'17804622</t>
  </si>
  <si>
    <t>HETALKUMARI HIRENKUMAR AHIR</t>
  </si>
  <si>
    <t>'3372</t>
  </si>
  <si>
    <t>HI-HDF-007205157</t>
  </si>
  <si>
    <t>stomach problems</t>
  </si>
  <si>
    <t>Aarogyam Multispeciality Hospital</t>
  </si>
  <si>
    <t>101NilkanthEnretpriseRajmahalRoad,Dharampur,,Valsad,Gujarat,396050</t>
  </si>
  <si>
    <t>'185324</t>
  </si>
  <si>
    <t>HI-HDF-007205590(0)</t>
  </si>
  <si>
    <t>17804300W</t>
  </si>
  <si>
    <t>'17804300</t>
  </si>
  <si>
    <t>ANURADHABEN NITESHBHAI CHAUDHARY</t>
  </si>
  <si>
    <t>NITESHBHAI GULABBHAI CHAUDHARY</t>
  </si>
  <si>
    <t>'3032</t>
  </si>
  <si>
    <t>HI-HDF-007205590</t>
  </si>
  <si>
    <t>Other diseases of inner ear</t>
  </si>
  <si>
    <t>SHALBY HOSPITAL</t>
  </si>
  <si>
    <t>NRNAVYUGCOLLEGE,RanderRoad,,Surat,Gujarat,395009</t>
  </si>
  <si>
    <t>'63099</t>
  </si>
  <si>
    <t>AL Issued</t>
  </si>
  <si>
    <t>'RC-TP26-10674435</t>
  </si>
  <si>
    <t>HI-HDF-007206468(0)</t>
  </si>
  <si>
    <t>17804271W</t>
  </si>
  <si>
    <t>'17804271</t>
  </si>
  <si>
    <t>RAJALBA KIRITIRAJBHAI KHUMAN</t>
  </si>
  <si>
    <t>KIRITIRAJBHAI PRUTHVIRAJBHAI KHUMAN</t>
  </si>
  <si>
    <t>'2996</t>
  </si>
  <si>
    <t>HI-HDF-007206468</t>
  </si>
  <si>
    <t>PARITOSH HOSPITAL</t>
  </si>
  <si>
    <t>20,JayantKJMainRoad,AanandBunglowChawk,MavdiPlot,Rajkot,,,Rajkot,Gujarat,360001</t>
  </si>
  <si>
    <t>'59085</t>
  </si>
  <si>
    <t>[Rs.3000/-] Reason :Assistant Charges Not Payable,[Rs.174/-] Reason :,[Rs.482/-] Reason :mediflon,feeding tube,extractor,cord clamp,gloves,syringe,blade,pad,betapure,,[Rs.340/-] Reason :Post Natal bill is not payable.,[Rs.500/-] Reason :Pre Natal bill is not payable.,[Rs.1000/-] Reason :Pre Natal bill is not payable.,[Rs.950/-] Reason :Pre Natal bill is not payable.,[Rs.200/-] Reason :Pre Natal bill is not payable.,[Rs.3194/-] Reason :SUPPORTING BILL NOT REC</t>
  </si>
  <si>
    <t>HI-HDF-007213691(0)</t>
  </si>
  <si>
    <t>17804024E</t>
  </si>
  <si>
    <t>'17804024</t>
  </si>
  <si>
    <t>NITINKUMAR PRAFULCHANDRA BHATT</t>
  </si>
  <si>
    <t>'2649</t>
  </si>
  <si>
    <t>HI-HDF-007213691</t>
  </si>
  <si>
    <t>RE CATARACT</t>
  </si>
  <si>
    <t>BOPAL EYE CARE CENTRE</t>
  </si>
  <si>
    <t>Bs22To252ndFloorAmprapaliMall,BopalRoad,,Ahmedabad,Gujarat,380058</t>
  </si>
  <si>
    <t>'19459</t>
  </si>
  <si>
    <t>REQUIRED ASCAN REPORT</t>
  </si>
  <si>
    <t>HI-HDF-007225434(0)</t>
  </si>
  <si>
    <t>17804547E</t>
  </si>
  <si>
    <t>'17804547</t>
  </si>
  <si>
    <t>CHIRAJ K RUPARELIYA</t>
  </si>
  <si>
    <t>'3288</t>
  </si>
  <si>
    <t>HI-HDF-007225434</t>
  </si>
  <si>
    <t>HCG HOSPITALS A UNIT OF HCG SUN HOSPITALS LLP</t>
  </si>
  <si>
    <t>AyodhyaChowk,HCGHospitalRoad,NearAsthaAvenueOff150ftRingRoad,,Rajkot,Gujarat,360006</t>
  </si>
  <si>
    <t>'73987</t>
  </si>
  <si>
    <t>Clarify personal history of smoking,Provide  Probable Etiology</t>
  </si>
  <si>
    <t>'RC-TP26-10675891</t>
  </si>
  <si>
    <t>HI-HDF-007226635(0)</t>
  </si>
  <si>
    <t>17804556E</t>
  </si>
  <si>
    <t>'17804556</t>
  </si>
  <si>
    <t>NIDHIBEN DHARMENDRA MAKAVANA</t>
  </si>
  <si>
    <t>'3300</t>
  </si>
  <si>
    <t>HI-HDF-007226635</t>
  </si>
  <si>
    <t>MATERNITY</t>
  </si>
  <si>
    <t>HI-HDF-007240160(0)</t>
  </si>
  <si>
    <t>17804671W</t>
  </si>
  <si>
    <t>'17804671</t>
  </si>
  <si>
    <t>HALANI KRISHNABEN KEVALBHAI</t>
  </si>
  <si>
    <t>HALANI KEVALBHAI BHAVJIBHAI</t>
  </si>
  <si>
    <t>'3421</t>
  </si>
  <si>
    <t>HI-HDF-007240160</t>
  </si>
  <si>
    <t>Sanskardham Hospital</t>
  </si>
  <si>
    <t>SanskardhamGurukulShreeSwaminarayanSanskardham,GurukulHalvadroadDhrangadhra,,Darbargadh,Gujarat,363310</t>
  </si>
  <si>
    <t>'203104</t>
  </si>
  <si>
    <t>Darbargadh</t>
  </si>
  <si>
    <t>Pending for Bill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</si>
</sst>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14" fontId="0" fillId="0" borderId="1" xfId="0" applyNumberFormat="1" applyBorder="1"/>
    <xf numFmtId="0" fontId="1" fillId="2" borderId="1" xfId="0" applyFont="1" applyFill="1" applyBorder="1"/>
    <xf numFmtId="14" fontId="1" fillId="2"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43B7-78F9-496B-9685-DF594900D1F7}">
  <dimension ref="A1:CL139"/>
  <sheetViews>
    <sheetView tabSelected="1" topLeftCell="A104" workbookViewId="0">
      <selection activeCell="G133" sqref="G133:H133"/>
    </sheetView>
  </sheetViews>
  <sheetFormatPr defaultRowHeight="15" x14ac:dyDescent="0.25"/>
  <cols>
    <col min="1" max="1" width="18.85546875" bestFit="1" customWidth="1"/>
    <col min="2" max="2" width="14.28515625" bestFit="1" customWidth="1"/>
    <col min="3" max="3" width="12.7109375" bestFit="1" customWidth="1"/>
    <col min="4" max="5" width="43.140625" bestFit="1" customWidth="1"/>
    <col min="6" max="6" width="4.28515625" bestFit="1" customWidth="1"/>
    <col min="7" max="7" width="7.7109375" bestFit="1" customWidth="1"/>
    <col min="8" max="8" width="15.42578125" bestFit="1" customWidth="1"/>
    <col min="9" max="9" width="15.5703125" bestFit="1" customWidth="1"/>
    <col min="10" max="10" width="19.5703125" bestFit="1" customWidth="1"/>
    <col min="11" max="11" width="13.42578125" bestFit="1" customWidth="1"/>
    <col min="12" max="12" width="14.140625" bestFit="1" customWidth="1"/>
    <col min="13" max="13" width="11.5703125" bestFit="1" customWidth="1"/>
    <col min="14" max="14" width="20.42578125" bestFit="1" customWidth="1"/>
    <col min="15" max="15" width="11.85546875" bestFit="1" customWidth="1"/>
    <col min="16" max="16" width="10.140625" bestFit="1" customWidth="1"/>
    <col min="17" max="17" width="24.140625" bestFit="1" customWidth="1"/>
    <col min="18" max="18" width="13.140625" bestFit="1" customWidth="1"/>
    <col min="19" max="19" width="15.5703125" bestFit="1" customWidth="1"/>
    <col min="20" max="20" width="44.42578125" bestFit="1" customWidth="1"/>
    <col min="21" max="21" width="16.42578125" bestFit="1" customWidth="1"/>
    <col min="22" max="22" width="8.28515625" bestFit="1" customWidth="1"/>
    <col min="23" max="23" width="10.140625" bestFit="1" customWidth="1"/>
    <col min="24" max="24" width="15.5703125" bestFit="1" customWidth="1"/>
    <col min="25" max="25" width="99.85546875" bestFit="1" customWidth="1"/>
    <col min="26" max="26" width="75.140625" bestFit="1" customWidth="1"/>
    <col min="27" max="27" width="162" bestFit="1" customWidth="1"/>
    <col min="28" max="28" width="13" bestFit="1" customWidth="1"/>
    <col min="29" max="29" width="23.7109375" bestFit="1" customWidth="1"/>
    <col min="30" max="30" width="9.28515625" bestFit="1" customWidth="1"/>
    <col min="31" max="31" width="9.5703125" bestFit="1" customWidth="1"/>
    <col min="32" max="32" width="13.5703125" bestFit="1" customWidth="1"/>
    <col min="33" max="33" width="15.140625" bestFit="1" customWidth="1"/>
    <col min="34" max="34" width="17.5703125" bestFit="1" customWidth="1"/>
    <col min="35" max="36" width="18.42578125" bestFit="1" customWidth="1"/>
    <col min="37" max="37" width="11.5703125" bestFit="1" customWidth="1"/>
    <col min="38" max="38" width="10.140625" bestFit="1" customWidth="1"/>
    <col min="39" max="39" width="74.7109375" bestFit="1" customWidth="1"/>
    <col min="40" max="40" width="17.42578125" bestFit="1" customWidth="1"/>
    <col min="41" max="41" width="19.42578125" bestFit="1" customWidth="1"/>
    <col min="42" max="42" width="21.140625" bestFit="1" customWidth="1"/>
    <col min="43" max="43" width="20.5703125" bestFit="1" customWidth="1"/>
    <col min="44" max="44" width="18.5703125" bestFit="1" customWidth="1"/>
    <col min="45" max="45" width="12.85546875" bestFit="1" customWidth="1"/>
    <col min="46" max="46" width="11.7109375" bestFit="1" customWidth="1"/>
    <col min="47" max="47" width="27.42578125" bestFit="1" customWidth="1"/>
    <col min="48" max="48" width="23.7109375" bestFit="1" customWidth="1"/>
    <col min="49" max="49" width="22.140625" bestFit="1" customWidth="1"/>
    <col min="50" max="50" width="13.140625" bestFit="1" customWidth="1"/>
    <col min="51" max="51" width="26.28515625" bestFit="1" customWidth="1"/>
    <col min="52" max="52" width="15" bestFit="1" customWidth="1"/>
    <col min="53" max="53" width="28.42578125" bestFit="1" customWidth="1"/>
    <col min="54" max="54" width="26.28515625" bestFit="1" customWidth="1"/>
    <col min="55" max="55" width="28.7109375" bestFit="1" customWidth="1"/>
    <col min="56" max="56" width="25.140625" bestFit="1" customWidth="1"/>
    <col min="57" max="57" width="17.42578125" bestFit="1" customWidth="1"/>
    <col min="58" max="58" width="14.5703125" bestFit="1" customWidth="1"/>
    <col min="59" max="60" width="26.85546875" bestFit="1" customWidth="1"/>
    <col min="61" max="61" width="9.140625" bestFit="1" customWidth="1"/>
    <col min="62" max="62" width="9.5703125" bestFit="1" customWidth="1"/>
    <col min="63" max="63" width="9.42578125" bestFit="1" customWidth="1"/>
    <col min="64" max="64" width="33.42578125" bestFit="1" customWidth="1"/>
    <col min="65" max="65" width="24.85546875" bestFit="1" customWidth="1"/>
    <col min="66" max="66" width="18.5703125" bestFit="1" customWidth="1"/>
    <col min="67" max="67" width="11.5703125" bestFit="1" customWidth="1"/>
    <col min="68" max="68" width="46" bestFit="1" customWidth="1"/>
    <col min="69" max="69" width="255.5703125" bestFit="1" customWidth="1"/>
    <col min="70" max="70" width="254.7109375" bestFit="1" customWidth="1"/>
    <col min="71" max="71" width="23" bestFit="1" customWidth="1"/>
    <col min="72" max="72" width="18.5703125" bestFit="1" customWidth="1"/>
    <col min="73" max="73" width="255.5703125" bestFit="1" customWidth="1"/>
    <col min="74" max="74" width="19.42578125" bestFit="1" customWidth="1"/>
    <col min="75" max="75" width="26.85546875" bestFit="1" customWidth="1"/>
    <col min="76" max="76" width="21.85546875" bestFit="1" customWidth="1"/>
    <col min="77" max="77" width="26.85546875" bestFit="1" customWidth="1"/>
    <col min="78" max="78" width="17.42578125" bestFit="1" customWidth="1"/>
    <col min="79" max="79" width="9.7109375" bestFit="1" customWidth="1"/>
    <col min="80" max="80" width="9.42578125" bestFit="1" customWidth="1"/>
    <col min="81" max="81" width="14.42578125" bestFit="1" customWidth="1"/>
    <col min="82" max="82" width="8.5703125" bestFit="1" customWidth="1"/>
    <col min="83" max="83" width="12.42578125" bestFit="1" customWidth="1"/>
    <col min="84" max="84" width="18.42578125" bestFit="1" customWidth="1"/>
    <col min="85" max="85" width="13.42578125" bestFit="1" customWidth="1"/>
    <col min="86" max="86" width="19.42578125" bestFit="1" customWidth="1"/>
    <col min="87" max="87" width="34.28515625" bestFit="1" customWidth="1"/>
    <col min="88" max="88" width="18.42578125" bestFit="1" customWidth="1"/>
    <col min="89" max="89" width="17.5703125" bestFit="1" customWidth="1"/>
    <col min="90" max="90" width="23.42578125" bestFit="1" customWidth="1"/>
  </cols>
  <sheetData>
    <row r="1" spans="1:90"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c r="BT1" s="3" t="s">
        <v>71</v>
      </c>
      <c r="BU1" s="3" t="s">
        <v>72</v>
      </c>
      <c r="BV1" s="3" t="s">
        <v>73</v>
      </c>
      <c r="BW1" s="3" t="s">
        <v>74</v>
      </c>
      <c r="BX1" s="3" t="s">
        <v>75</v>
      </c>
      <c r="BY1" s="3" t="s">
        <v>76</v>
      </c>
      <c r="BZ1" s="3" t="s">
        <v>77</v>
      </c>
      <c r="CA1" s="3" t="s">
        <v>78</v>
      </c>
      <c r="CB1" s="3" t="s">
        <v>79</v>
      </c>
      <c r="CC1" s="3" t="s">
        <v>80</v>
      </c>
      <c r="CD1" s="3" t="s">
        <v>81</v>
      </c>
      <c r="CE1" s="3" t="s">
        <v>82</v>
      </c>
      <c r="CF1" s="3" t="s">
        <v>83</v>
      </c>
      <c r="CG1" s="3" t="s">
        <v>84</v>
      </c>
      <c r="CH1" s="3" t="s">
        <v>85</v>
      </c>
      <c r="CI1" s="3" t="s">
        <v>86</v>
      </c>
      <c r="CJ1" s="3" t="s">
        <v>87</v>
      </c>
      <c r="CK1" s="3" t="s">
        <v>88</v>
      </c>
      <c r="CL1" s="4" t="s">
        <v>89</v>
      </c>
    </row>
    <row r="2" spans="1:90" x14ac:dyDescent="0.25">
      <c r="A2" s="1" t="s">
        <v>90</v>
      </c>
      <c r="B2" s="1" t="s">
        <v>91</v>
      </c>
      <c r="C2" s="1" t="s">
        <v>92</v>
      </c>
      <c r="D2" s="1" t="s">
        <v>93</v>
      </c>
      <c r="E2" s="1" t="s">
        <v>94</v>
      </c>
      <c r="F2" s="1">
        <v>38</v>
      </c>
      <c r="G2" s="1" t="s">
        <v>95</v>
      </c>
      <c r="H2" s="1" t="s">
        <v>96</v>
      </c>
      <c r="I2" s="1" t="s">
        <v>97</v>
      </c>
      <c r="J2" s="1"/>
      <c r="K2" s="1" t="s">
        <v>98</v>
      </c>
      <c r="L2" s="1" t="s">
        <v>99</v>
      </c>
      <c r="M2" s="1" t="s">
        <v>100</v>
      </c>
      <c r="N2" s="1" t="s">
        <v>101</v>
      </c>
      <c r="O2" s="2">
        <v>45888</v>
      </c>
      <c r="P2" s="2">
        <v>46252</v>
      </c>
      <c r="Q2" s="1" t="s">
        <v>102</v>
      </c>
      <c r="R2" s="1">
        <v>200000</v>
      </c>
      <c r="S2" s="1">
        <v>0</v>
      </c>
      <c r="T2" s="1" t="s">
        <v>103</v>
      </c>
      <c r="U2" s="1" t="s">
        <v>104</v>
      </c>
      <c r="V2" s="1">
        <v>0</v>
      </c>
      <c r="W2" s="2">
        <v>45895</v>
      </c>
      <c r="X2" s="1" t="s">
        <v>105</v>
      </c>
      <c r="Y2" s="1" t="s">
        <v>106</v>
      </c>
      <c r="Z2" s="1" t="s">
        <v>107</v>
      </c>
      <c r="AA2" s="1" t="s">
        <v>108</v>
      </c>
      <c r="AB2" s="1" t="s">
        <v>109</v>
      </c>
      <c r="AC2" s="1" t="s">
        <v>110</v>
      </c>
      <c r="AD2" s="1" t="s">
        <v>111</v>
      </c>
      <c r="AE2" s="1"/>
      <c r="AF2" s="1" t="s">
        <v>112</v>
      </c>
      <c r="AG2" s="1" t="s">
        <v>113</v>
      </c>
      <c r="AH2" s="1">
        <v>395017</v>
      </c>
      <c r="AI2" s="2">
        <v>45892</v>
      </c>
      <c r="AJ2" s="2">
        <v>45898</v>
      </c>
      <c r="AK2" s="1">
        <v>63559</v>
      </c>
      <c r="AL2" s="2">
        <v>45896</v>
      </c>
      <c r="AM2" s="1" t="s">
        <v>114</v>
      </c>
      <c r="AN2" s="1" t="s">
        <v>115</v>
      </c>
      <c r="AO2" s="1">
        <v>119711</v>
      </c>
      <c r="AP2" s="1">
        <v>64711</v>
      </c>
      <c r="AQ2" s="1">
        <v>1152</v>
      </c>
      <c r="AR2" s="1">
        <v>0</v>
      </c>
      <c r="AS2" s="1">
        <v>6356</v>
      </c>
      <c r="AT2" s="1">
        <v>0</v>
      </c>
      <c r="AU2" s="1">
        <v>57203</v>
      </c>
      <c r="AV2" s="1">
        <v>63559</v>
      </c>
      <c r="AW2" s="2">
        <v>45905</v>
      </c>
      <c r="AX2" s="1"/>
      <c r="AY2" s="2">
        <v>45908</v>
      </c>
      <c r="AZ2" s="1"/>
      <c r="BA2" s="1"/>
      <c r="BB2" s="1"/>
      <c r="BC2" s="1"/>
      <c r="BD2" s="1"/>
      <c r="BE2" s="2">
        <v>45908</v>
      </c>
      <c r="BF2" s="2">
        <v>45988</v>
      </c>
      <c r="BG2" s="1" t="s">
        <v>116</v>
      </c>
      <c r="BH2" s="1" t="s">
        <v>116</v>
      </c>
      <c r="BI2" s="1" t="s">
        <v>117</v>
      </c>
      <c r="BJ2" s="1"/>
      <c r="BK2" s="1"/>
      <c r="BL2" s="1" t="s">
        <v>118</v>
      </c>
      <c r="BM2" s="1" t="s">
        <v>119</v>
      </c>
      <c r="BN2" s="1" t="s">
        <v>120</v>
      </c>
      <c r="BO2" s="2">
        <v>45981</v>
      </c>
      <c r="BP2" s="1" t="s">
        <v>121</v>
      </c>
      <c r="BQ2" s="1" t="s">
        <v>122</v>
      </c>
      <c r="BR2" s="1"/>
      <c r="BS2" s="1"/>
      <c r="BT2" s="1" t="s">
        <v>123</v>
      </c>
      <c r="BU2" s="1"/>
      <c r="BV2" s="1" t="s">
        <v>124</v>
      </c>
      <c r="BW2" s="1" t="s">
        <v>116</v>
      </c>
      <c r="BX2" s="1" t="s">
        <v>125</v>
      </c>
      <c r="BY2" s="1" t="s">
        <v>125</v>
      </c>
      <c r="BZ2" s="1">
        <v>64711</v>
      </c>
      <c r="CA2" s="1">
        <v>63559</v>
      </c>
      <c r="CB2" s="1">
        <v>0</v>
      </c>
      <c r="CC2" s="1">
        <v>63559</v>
      </c>
      <c r="CD2" s="1">
        <v>63559</v>
      </c>
      <c r="CE2" s="1">
        <f t="shared" ref="CE2:CE33" si="0">IF(BV2="SETTLED",NETWORKDAYS(MAX(AW2,AX2,BD2),BO2),"")</f>
        <v>55</v>
      </c>
      <c r="CF2" s="1" t="str">
        <f t="shared" ref="CF2:CF33" si="1">IF(CE2="","",IF(AND(CE2&lt;=7),"0-7 Days",IF(AND(CE2&gt;=8,CE2&lt;=15),"08-15 Days",IF(AND(CE2&gt;=16,CE2&lt;=30),"16-30 Days","Above 30 Days"))))</f>
        <v>Above 30 Days</v>
      </c>
      <c r="CG2" s="1">
        <f t="shared" ref="CG2:CG33" si="2">IF(BW2="UTR Awaited","UTR Awaited",IF(BW2="Paid",NETWORKDAYS(BO2,BF2),""))</f>
        <v>6</v>
      </c>
      <c r="CH2" s="1" t="str">
        <f t="shared" ref="CH2:CH33" si="3">IF(AND(CG2&lt;=3),"0-3 Days",IF(AND(CG2&gt;=4,CG2&lt;=7),"4-7 Days",IF(AND(CG2&gt;=8,CG2&lt;=15),"8-15 Days",IF(AND(CG2&gt;=16,CG2&lt;=30),"16-30 Days",IF(CG2="UTR Awaited","UTR Awaited",IF(CG2="","","Above 30 Days"))))))</f>
        <v>4-7 Days</v>
      </c>
      <c r="CI2" s="1">
        <f t="shared" ref="CI2:CI33" si="4">IF(BW2="UTR Awaited","UTR Awaited",IF(BW2="Paid",NETWORKDAYS(MAX(AW2,AX2,BD2),BF2),""))</f>
        <v>60</v>
      </c>
      <c r="CJ2" s="1" t="str">
        <f t="shared" ref="CJ2:CJ33" si="5">IF(AND(CI2&gt;=0,CI2&lt;=7),"0-7 Days",IF(AND(CI2&gt;=8,CI2&lt;=15),"8-15 Days",IF(AND(CI2&gt;=16,CI2&lt;=30),"16-30 Days",IF(CI2="UTR Awaited","UTR Awaited",IF(CI2="","","Above 30 Days")))))</f>
        <v>Above 30 Days</v>
      </c>
      <c r="CK2" s="1" t="str">
        <f t="shared" ref="CK2:CK33" ca="1" si="6">IF(BV2="OUTSTANDING",NETWORKDAYS(MAX(W2,AL2,AW2,AX2,AY2,AZ2,BA2,BB2,BC2,BD2),TODAY()),"")</f>
        <v/>
      </c>
      <c r="CL2" s="2" t="str">
        <f t="shared" ref="CL2:CL33" ca="1" si="7">IF(CK2="","",IF(AND(CK2&lt;=7),"0-7 Days",IF(AND(CK2&gt;=8,CK2&lt;=15),"08-15 Days",IF(AND(CK2&gt;=16,CK2&lt;=30),"16-30 Days","Above 30 Days"))))</f>
        <v/>
      </c>
    </row>
    <row r="3" spans="1:90" x14ac:dyDescent="0.25">
      <c r="A3" s="1" t="s">
        <v>126</v>
      </c>
      <c r="B3" s="1" t="s">
        <v>91</v>
      </c>
      <c r="C3" s="1" t="s">
        <v>92</v>
      </c>
      <c r="D3" s="1" t="s">
        <v>93</v>
      </c>
      <c r="E3" s="1" t="s">
        <v>94</v>
      </c>
      <c r="F3" s="1">
        <v>38</v>
      </c>
      <c r="G3" s="1" t="s">
        <v>95</v>
      </c>
      <c r="H3" s="1" t="s">
        <v>96</v>
      </c>
      <c r="I3" s="1" t="s">
        <v>97</v>
      </c>
      <c r="J3" s="1"/>
      <c r="K3" s="1" t="s">
        <v>98</v>
      </c>
      <c r="L3" s="1" t="s">
        <v>99</v>
      </c>
      <c r="M3" s="1" t="s">
        <v>100</v>
      </c>
      <c r="N3" s="1" t="s">
        <v>101</v>
      </c>
      <c r="O3" s="2">
        <v>45888</v>
      </c>
      <c r="P3" s="2">
        <v>46252</v>
      </c>
      <c r="Q3" s="1" t="s">
        <v>102</v>
      </c>
      <c r="R3" s="1">
        <v>200000</v>
      </c>
      <c r="S3" s="1">
        <v>0</v>
      </c>
      <c r="T3" s="1" t="s">
        <v>103</v>
      </c>
      <c r="U3" s="1" t="s">
        <v>127</v>
      </c>
      <c r="V3" s="1">
        <v>0</v>
      </c>
      <c r="W3" s="2">
        <v>45901</v>
      </c>
      <c r="X3" s="1" t="s">
        <v>105</v>
      </c>
      <c r="Y3" s="1" t="s">
        <v>128</v>
      </c>
      <c r="Z3" s="1" t="s">
        <v>107</v>
      </c>
      <c r="AA3" s="1" t="s">
        <v>108</v>
      </c>
      <c r="AB3" s="1" t="s">
        <v>109</v>
      </c>
      <c r="AC3" s="1" t="s">
        <v>110</v>
      </c>
      <c r="AD3" s="1" t="s">
        <v>111</v>
      </c>
      <c r="AE3" s="1"/>
      <c r="AF3" s="1" t="s">
        <v>112</v>
      </c>
      <c r="AG3" s="1" t="s">
        <v>113</v>
      </c>
      <c r="AH3" s="1">
        <v>395017</v>
      </c>
      <c r="AI3" s="2">
        <v>45900</v>
      </c>
      <c r="AJ3" s="2">
        <v>45901</v>
      </c>
      <c r="AK3" s="1">
        <v>136441</v>
      </c>
      <c r="AL3" s="2">
        <v>45902</v>
      </c>
      <c r="AM3" s="1" t="s">
        <v>129</v>
      </c>
      <c r="AN3" s="1" t="s">
        <v>130</v>
      </c>
      <c r="AO3" s="1">
        <v>180369</v>
      </c>
      <c r="AP3" s="1">
        <v>180369</v>
      </c>
      <c r="AQ3" s="1">
        <v>43928</v>
      </c>
      <c r="AR3" s="1">
        <v>0</v>
      </c>
      <c r="AS3" s="1">
        <v>13645</v>
      </c>
      <c r="AT3" s="1">
        <v>0</v>
      </c>
      <c r="AU3" s="1">
        <v>122796</v>
      </c>
      <c r="AV3" s="1">
        <v>136441</v>
      </c>
      <c r="AW3" s="2">
        <v>45911</v>
      </c>
      <c r="AX3" s="1"/>
      <c r="AY3" s="2">
        <v>45912</v>
      </c>
      <c r="AZ3" s="1"/>
      <c r="BA3" s="1"/>
      <c r="BB3" s="1"/>
      <c r="BC3" s="1"/>
      <c r="BD3" s="1"/>
      <c r="BE3" s="2">
        <v>45912</v>
      </c>
      <c r="BF3" s="2">
        <v>45987</v>
      </c>
      <c r="BG3" s="1" t="s">
        <v>116</v>
      </c>
      <c r="BH3" s="1" t="s">
        <v>116</v>
      </c>
      <c r="BI3" s="1" t="s">
        <v>117</v>
      </c>
      <c r="BJ3" s="1"/>
      <c r="BK3" s="1"/>
      <c r="BL3" s="1" t="s">
        <v>118</v>
      </c>
      <c r="BM3" s="1" t="s">
        <v>131</v>
      </c>
      <c r="BN3" s="1" t="s">
        <v>120</v>
      </c>
      <c r="BO3" s="2">
        <v>45981</v>
      </c>
      <c r="BP3" s="1" t="s">
        <v>121</v>
      </c>
      <c r="BQ3" s="1" t="s">
        <v>132</v>
      </c>
      <c r="BR3" s="1"/>
      <c r="BS3" s="1"/>
      <c r="BT3" s="1" t="s">
        <v>133</v>
      </c>
      <c r="BU3" s="1"/>
      <c r="BV3" s="1" t="s">
        <v>124</v>
      </c>
      <c r="BW3" s="1" t="s">
        <v>116</v>
      </c>
      <c r="BX3" s="1" t="s">
        <v>125</v>
      </c>
      <c r="BY3" s="1" t="s">
        <v>125</v>
      </c>
      <c r="BZ3" s="1">
        <v>180369</v>
      </c>
      <c r="CA3" s="1">
        <v>136441</v>
      </c>
      <c r="CB3" s="1">
        <v>0</v>
      </c>
      <c r="CC3" s="1">
        <v>136441</v>
      </c>
      <c r="CD3" s="1">
        <v>136441</v>
      </c>
      <c r="CE3" s="1">
        <f t="shared" si="0"/>
        <v>51</v>
      </c>
      <c r="CF3" s="1" t="str">
        <f t="shared" si="1"/>
        <v>Above 30 Days</v>
      </c>
      <c r="CG3" s="1">
        <f t="shared" si="2"/>
        <v>5</v>
      </c>
      <c r="CH3" s="1" t="str">
        <f t="shared" si="3"/>
        <v>4-7 Days</v>
      </c>
      <c r="CI3" s="1">
        <f t="shared" si="4"/>
        <v>55</v>
      </c>
      <c r="CJ3" s="1" t="str">
        <f t="shared" si="5"/>
        <v>Above 30 Days</v>
      </c>
      <c r="CK3" s="1" t="str">
        <f t="shared" ca="1" si="6"/>
        <v/>
      </c>
      <c r="CL3" s="2" t="str">
        <f t="shared" ca="1" si="7"/>
        <v/>
      </c>
    </row>
    <row r="4" spans="1:90" x14ac:dyDescent="0.25">
      <c r="A4" s="1" t="s">
        <v>134</v>
      </c>
      <c r="B4" s="1" t="s">
        <v>135</v>
      </c>
      <c r="C4" s="1" t="s">
        <v>136</v>
      </c>
      <c r="D4" s="1" t="s">
        <v>137</v>
      </c>
      <c r="E4" s="1" t="s">
        <v>137</v>
      </c>
      <c r="F4" s="1">
        <v>56</v>
      </c>
      <c r="G4" s="1" t="s">
        <v>95</v>
      </c>
      <c r="H4" s="1" t="s">
        <v>138</v>
      </c>
      <c r="I4" s="1" t="s">
        <v>139</v>
      </c>
      <c r="J4" s="1"/>
      <c r="K4" s="1" t="s">
        <v>98</v>
      </c>
      <c r="L4" s="1" t="s">
        <v>99</v>
      </c>
      <c r="M4" s="1" t="s">
        <v>100</v>
      </c>
      <c r="N4" s="1" t="s">
        <v>101</v>
      </c>
      <c r="O4" s="2">
        <v>45888</v>
      </c>
      <c r="P4" s="2">
        <v>46252</v>
      </c>
      <c r="Q4" s="1" t="s">
        <v>102</v>
      </c>
      <c r="R4" s="1">
        <v>200000</v>
      </c>
      <c r="S4" s="1">
        <v>0</v>
      </c>
      <c r="T4" s="1" t="s">
        <v>103</v>
      </c>
      <c r="U4" s="1" t="s">
        <v>140</v>
      </c>
      <c r="V4" s="1">
        <v>0</v>
      </c>
      <c r="W4" s="2">
        <v>45915</v>
      </c>
      <c r="X4" s="1" t="s">
        <v>141</v>
      </c>
      <c r="Y4" s="1" t="s">
        <v>142</v>
      </c>
      <c r="Z4" s="1" t="s">
        <v>143</v>
      </c>
      <c r="AA4" s="1" t="s">
        <v>144</v>
      </c>
      <c r="AB4" s="1" t="s">
        <v>145</v>
      </c>
      <c r="AC4" s="1" t="s">
        <v>110</v>
      </c>
      <c r="AD4" s="1" t="s">
        <v>111</v>
      </c>
      <c r="AE4" s="1"/>
      <c r="AF4" s="1" t="s">
        <v>146</v>
      </c>
      <c r="AG4" s="1" t="s">
        <v>113</v>
      </c>
      <c r="AH4" s="1">
        <v>380015</v>
      </c>
      <c r="AI4" s="2">
        <v>45916</v>
      </c>
      <c r="AJ4" s="2">
        <v>45916</v>
      </c>
      <c r="AK4" s="1">
        <v>0</v>
      </c>
      <c r="AL4" s="1"/>
      <c r="AM4" s="1" t="s">
        <v>147</v>
      </c>
      <c r="AN4" s="1" t="s">
        <v>148</v>
      </c>
      <c r="AO4" s="1">
        <v>67070</v>
      </c>
      <c r="AP4" s="1">
        <v>67070</v>
      </c>
      <c r="AQ4" s="1">
        <v>200</v>
      </c>
      <c r="AR4" s="1">
        <v>0</v>
      </c>
      <c r="AS4" s="1">
        <v>0</v>
      </c>
      <c r="AT4" s="1">
        <v>0</v>
      </c>
      <c r="AU4" s="1">
        <v>66870</v>
      </c>
      <c r="AV4" s="1">
        <v>66870</v>
      </c>
      <c r="AW4" s="2">
        <v>45923</v>
      </c>
      <c r="AX4" s="1"/>
      <c r="AY4" s="2">
        <v>45926</v>
      </c>
      <c r="AZ4" s="1"/>
      <c r="BA4" s="1"/>
      <c r="BB4" s="1"/>
      <c r="BC4" s="1"/>
      <c r="BD4" s="1"/>
      <c r="BE4" s="2">
        <v>45959</v>
      </c>
      <c r="BF4" s="2">
        <v>45965</v>
      </c>
      <c r="BG4" s="1" t="s">
        <v>116</v>
      </c>
      <c r="BH4" s="1" t="s">
        <v>116</v>
      </c>
      <c r="BI4" s="1" t="s">
        <v>117</v>
      </c>
      <c r="BJ4" s="1"/>
      <c r="BK4" s="1"/>
      <c r="BL4" s="1" t="s">
        <v>118</v>
      </c>
      <c r="BM4" s="1" t="s">
        <v>149</v>
      </c>
      <c r="BN4" s="1" t="s">
        <v>150</v>
      </c>
      <c r="BO4" s="2">
        <v>45960</v>
      </c>
      <c r="BP4" s="1" t="s">
        <v>137</v>
      </c>
      <c r="BQ4" s="1"/>
      <c r="BR4" s="1"/>
      <c r="BS4" s="1"/>
      <c r="BT4" s="1" t="s">
        <v>151</v>
      </c>
      <c r="BU4" s="1" t="s">
        <v>152</v>
      </c>
      <c r="BV4" s="1" t="s">
        <v>124</v>
      </c>
      <c r="BW4" s="1" t="s">
        <v>116</v>
      </c>
      <c r="BX4" s="1" t="s">
        <v>125</v>
      </c>
      <c r="BY4" s="1" t="s">
        <v>125</v>
      </c>
      <c r="BZ4" s="1">
        <v>67070</v>
      </c>
      <c r="CA4" s="1">
        <v>66870</v>
      </c>
      <c r="CB4" s="1">
        <v>0</v>
      </c>
      <c r="CC4" s="1">
        <v>66870</v>
      </c>
      <c r="CD4" s="1">
        <v>66870</v>
      </c>
      <c r="CE4" s="1">
        <f t="shared" si="0"/>
        <v>28</v>
      </c>
      <c r="CF4" s="1" t="str">
        <f t="shared" si="1"/>
        <v>16-30 Days</v>
      </c>
      <c r="CG4" s="1">
        <f t="shared" si="2"/>
        <v>4</v>
      </c>
      <c r="CH4" s="1" t="str">
        <f t="shared" si="3"/>
        <v>4-7 Days</v>
      </c>
      <c r="CI4" s="1">
        <f t="shared" si="4"/>
        <v>31</v>
      </c>
      <c r="CJ4" s="1" t="str">
        <f t="shared" si="5"/>
        <v>Above 30 Days</v>
      </c>
      <c r="CK4" s="1" t="str">
        <f t="shared" ca="1" si="6"/>
        <v/>
      </c>
      <c r="CL4" s="2" t="str">
        <f t="shared" ca="1" si="7"/>
        <v/>
      </c>
    </row>
    <row r="5" spans="1:90" x14ac:dyDescent="0.25">
      <c r="A5" s="1" t="s">
        <v>153</v>
      </c>
      <c r="B5" s="1" t="s">
        <v>154</v>
      </c>
      <c r="C5" s="1" t="s">
        <v>155</v>
      </c>
      <c r="D5" s="1" t="s">
        <v>156</v>
      </c>
      <c r="E5" s="1" t="s">
        <v>157</v>
      </c>
      <c r="F5" s="1">
        <v>3</v>
      </c>
      <c r="G5" s="1" t="s">
        <v>95</v>
      </c>
      <c r="H5" s="1" t="s">
        <v>158</v>
      </c>
      <c r="I5" s="1" t="s">
        <v>159</v>
      </c>
      <c r="J5" s="1"/>
      <c r="K5" s="1" t="s">
        <v>98</v>
      </c>
      <c r="L5" s="1" t="s">
        <v>99</v>
      </c>
      <c r="M5" s="1" t="s">
        <v>100</v>
      </c>
      <c r="N5" s="1" t="s">
        <v>101</v>
      </c>
      <c r="O5" s="2">
        <v>45888</v>
      </c>
      <c r="P5" s="2">
        <v>46252</v>
      </c>
      <c r="Q5" s="1" t="s">
        <v>102</v>
      </c>
      <c r="R5" s="1">
        <v>200000</v>
      </c>
      <c r="S5" s="1">
        <v>0</v>
      </c>
      <c r="T5" s="1" t="s">
        <v>103</v>
      </c>
      <c r="U5" s="1" t="s">
        <v>160</v>
      </c>
      <c r="V5" s="1">
        <v>0</v>
      </c>
      <c r="W5" s="2">
        <v>45915</v>
      </c>
      <c r="X5" s="1" t="s">
        <v>141</v>
      </c>
      <c r="Y5" s="1" t="s">
        <v>161</v>
      </c>
      <c r="Z5" s="1" t="s">
        <v>162</v>
      </c>
      <c r="AA5" s="1" t="s">
        <v>163</v>
      </c>
      <c r="AB5" s="1" t="s">
        <v>164</v>
      </c>
      <c r="AC5" s="1" t="s">
        <v>165</v>
      </c>
      <c r="AD5" s="1" t="s">
        <v>111</v>
      </c>
      <c r="AE5" s="1"/>
      <c r="AF5" s="1" t="s">
        <v>166</v>
      </c>
      <c r="AG5" s="1" t="s">
        <v>113</v>
      </c>
      <c r="AH5" s="1"/>
      <c r="AI5" s="2">
        <v>45895</v>
      </c>
      <c r="AJ5" s="2">
        <v>45899</v>
      </c>
      <c r="AK5" s="1">
        <v>0</v>
      </c>
      <c r="AL5" s="1"/>
      <c r="AM5" s="1" t="s">
        <v>167</v>
      </c>
      <c r="AN5" s="1" t="s">
        <v>168</v>
      </c>
      <c r="AO5" s="1">
        <v>37220</v>
      </c>
      <c r="AP5" s="1">
        <v>37223</v>
      </c>
      <c r="AQ5" s="1">
        <v>3938</v>
      </c>
      <c r="AR5" s="1">
        <v>0</v>
      </c>
      <c r="AS5" s="1">
        <v>0</v>
      </c>
      <c r="AT5" s="1">
        <v>0</v>
      </c>
      <c r="AU5" s="1">
        <v>33285</v>
      </c>
      <c r="AV5" s="1">
        <v>33285</v>
      </c>
      <c r="AW5" s="2">
        <v>45915</v>
      </c>
      <c r="AX5" s="1"/>
      <c r="AY5" s="2">
        <v>45917</v>
      </c>
      <c r="AZ5" s="1"/>
      <c r="BA5" s="1"/>
      <c r="BB5" s="1"/>
      <c r="BC5" s="1"/>
      <c r="BD5" s="1"/>
      <c r="BE5" s="2">
        <v>45919</v>
      </c>
      <c r="BF5" s="2">
        <v>45924</v>
      </c>
      <c r="BG5" s="1" t="s">
        <v>116</v>
      </c>
      <c r="BH5" s="1" t="s">
        <v>116</v>
      </c>
      <c r="BI5" s="1" t="s">
        <v>117</v>
      </c>
      <c r="BJ5" s="1"/>
      <c r="BK5" s="1"/>
      <c r="BL5" s="1" t="s">
        <v>118</v>
      </c>
      <c r="BM5" s="1" t="s">
        <v>169</v>
      </c>
      <c r="BN5" s="1" t="s">
        <v>170</v>
      </c>
      <c r="BO5" s="2">
        <v>45924</v>
      </c>
      <c r="BP5" s="1" t="s">
        <v>157</v>
      </c>
      <c r="BQ5" s="1"/>
      <c r="BR5" s="1"/>
      <c r="BS5" s="1"/>
      <c r="BT5" s="1" t="s">
        <v>171</v>
      </c>
      <c r="BU5" s="1" t="s">
        <v>172</v>
      </c>
      <c r="BV5" s="1" t="s">
        <v>124</v>
      </c>
      <c r="BW5" s="1" t="s">
        <v>116</v>
      </c>
      <c r="BX5" s="1" t="s">
        <v>125</v>
      </c>
      <c r="BY5" s="1" t="s">
        <v>125</v>
      </c>
      <c r="BZ5" s="1">
        <v>37223</v>
      </c>
      <c r="CA5" s="1">
        <v>33285</v>
      </c>
      <c r="CB5" s="1">
        <v>0</v>
      </c>
      <c r="CC5" s="1">
        <v>33285</v>
      </c>
      <c r="CD5" s="1">
        <v>33285</v>
      </c>
      <c r="CE5" s="1">
        <f t="shared" si="0"/>
        <v>8</v>
      </c>
      <c r="CF5" s="1" t="str">
        <f t="shared" si="1"/>
        <v>08-15 Days</v>
      </c>
      <c r="CG5" s="1">
        <f t="shared" si="2"/>
        <v>1</v>
      </c>
      <c r="CH5" s="1" t="str">
        <f t="shared" si="3"/>
        <v>0-3 Days</v>
      </c>
      <c r="CI5" s="1">
        <f t="shared" si="4"/>
        <v>8</v>
      </c>
      <c r="CJ5" s="1" t="str">
        <f t="shared" si="5"/>
        <v>8-15 Days</v>
      </c>
      <c r="CK5" s="1" t="str">
        <f t="shared" ca="1" si="6"/>
        <v/>
      </c>
      <c r="CL5" s="2" t="str">
        <f t="shared" ca="1" si="7"/>
        <v/>
      </c>
    </row>
    <row r="6" spans="1:90" x14ac:dyDescent="0.25">
      <c r="A6" s="1" t="s">
        <v>173</v>
      </c>
      <c r="B6" s="1" t="s">
        <v>154</v>
      </c>
      <c r="C6" s="1" t="s">
        <v>155</v>
      </c>
      <c r="D6" s="1" t="s">
        <v>156</v>
      </c>
      <c r="E6" s="1" t="s">
        <v>157</v>
      </c>
      <c r="F6" s="1">
        <v>3</v>
      </c>
      <c r="G6" s="1" t="s">
        <v>95</v>
      </c>
      <c r="H6" s="1" t="s">
        <v>158</v>
      </c>
      <c r="I6" s="1" t="s">
        <v>159</v>
      </c>
      <c r="J6" s="1"/>
      <c r="K6" s="1" t="s">
        <v>98</v>
      </c>
      <c r="L6" s="1" t="s">
        <v>99</v>
      </c>
      <c r="M6" s="1" t="s">
        <v>100</v>
      </c>
      <c r="N6" s="1" t="s">
        <v>101</v>
      </c>
      <c r="O6" s="2">
        <v>45888</v>
      </c>
      <c r="P6" s="2">
        <v>46252</v>
      </c>
      <c r="Q6" s="1" t="s">
        <v>102</v>
      </c>
      <c r="R6" s="1">
        <v>200000</v>
      </c>
      <c r="S6" s="1">
        <v>0</v>
      </c>
      <c r="T6" s="1" t="s">
        <v>103</v>
      </c>
      <c r="U6" s="1" t="s">
        <v>160</v>
      </c>
      <c r="V6" s="1">
        <v>1</v>
      </c>
      <c r="W6" s="2">
        <v>45937</v>
      </c>
      <c r="X6" s="1" t="s">
        <v>141</v>
      </c>
      <c r="Y6" s="1" t="s">
        <v>161</v>
      </c>
      <c r="Z6" s="1" t="s">
        <v>162</v>
      </c>
      <c r="AA6" s="1" t="s">
        <v>163</v>
      </c>
      <c r="AB6" s="1" t="s">
        <v>164</v>
      </c>
      <c r="AC6" s="1" t="s">
        <v>165</v>
      </c>
      <c r="AD6" s="1" t="s">
        <v>111</v>
      </c>
      <c r="AE6" s="1"/>
      <c r="AF6" s="1" t="s">
        <v>166</v>
      </c>
      <c r="AG6" s="1" t="s">
        <v>113</v>
      </c>
      <c r="AH6" s="1"/>
      <c r="AI6" s="2">
        <v>45895</v>
      </c>
      <c r="AJ6" s="2">
        <v>45899</v>
      </c>
      <c r="AK6" s="1">
        <v>0</v>
      </c>
      <c r="AL6" s="1"/>
      <c r="AM6" s="1" t="s">
        <v>167</v>
      </c>
      <c r="AN6" s="1" t="s">
        <v>168</v>
      </c>
      <c r="AO6" s="1">
        <v>1781</v>
      </c>
      <c r="AP6" s="1">
        <v>1781</v>
      </c>
      <c r="AQ6" s="1">
        <v>0</v>
      </c>
      <c r="AR6" s="1">
        <v>0</v>
      </c>
      <c r="AS6" s="1">
        <v>0</v>
      </c>
      <c r="AT6" s="1">
        <v>0</v>
      </c>
      <c r="AU6" s="1">
        <v>1781</v>
      </c>
      <c r="AV6" s="1">
        <v>1781</v>
      </c>
      <c r="AW6" s="2">
        <v>45937</v>
      </c>
      <c r="AX6" s="1"/>
      <c r="AY6" s="2">
        <v>45939</v>
      </c>
      <c r="AZ6" s="1"/>
      <c r="BA6" s="1"/>
      <c r="BB6" s="1"/>
      <c r="BC6" s="1"/>
      <c r="BD6" s="1"/>
      <c r="BE6" s="2">
        <v>45940</v>
      </c>
      <c r="BF6" s="2">
        <v>45945</v>
      </c>
      <c r="BG6" s="1" t="s">
        <v>116</v>
      </c>
      <c r="BH6" s="1" t="s">
        <v>116</v>
      </c>
      <c r="BI6" s="1" t="s">
        <v>117</v>
      </c>
      <c r="BJ6" s="1"/>
      <c r="BK6" s="1"/>
      <c r="BL6" s="1" t="s">
        <v>118</v>
      </c>
      <c r="BM6" s="1" t="s">
        <v>174</v>
      </c>
      <c r="BN6" s="1" t="s">
        <v>175</v>
      </c>
      <c r="BO6" s="2">
        <v>45944</v>
      </c>
      <c r="BP6" s="1" t="s">
        <v>157</v>
      </c>
      <c r="BQ6" s="1"/>
      <c r="BR6" s="1"/>
      <c r="BS6" s="1"/>
      <c r="BT6" s="1" t="s">
        <v>176</v>
      </c>
      <c r="BU6" s="1"/>
      <c r="BV6" s="1" t="s">
        <v>124</v>
      </c>
      <c r="BW6" s="1" t="s">
        <v>116</v>
      </c>
      <c r="BX6" s="1" t="s">
        <v>125</v>
      </c>
      <c r="BY6" s="1" t="s">
        <v>125</v>
      </c>
      <c r="BZ6" s="1">
        <v>1781</v>
      </c>
      <c r="CA6" s="1">
        <v>1781</v>
      </c>
      <c r="CB6" s="1">
        <v>0</v>
      </c>
      <c r="CC6" s="1">
        <v>1781</v>
      </c>
      <c r="CD6" s="1">
        <v>1781</v>
      </c>
      <c r="CE6" s="1">
        <f t="shared" si="0"/>
        <v>6</v>
      </c>
      <c r="CF6" s="1" t="str">
        <f t="shared" si="1"/>
        <v>0-7 Days</v>
      </c>
      <c r="CG6" s="1">
        <f t="shared" si="2"/>
        <v>2</v>
      </c>
      <c r="CH6" s="1" t="str">
        <f t="shared" si="3"/>
        <v>0-3 Days</v>
      </c>
      <c r="CI6" s="1">
        <f t="shared" si="4"/>
        <v>7</v>
      </c>
      <c r="CJ6" s="1" t="str">
        <f t="shared" si="5"/>
        <v>0-7 Days</v>
      </c>
      <c r="CK6" s="1" t="str">
        <f t="shared" ca="1" si="6"/>
        <v/>
      </c>
      <c r="CL6" s="2" t="str">
        <f t="shared" ca="1" si="7"/>
        <v/>
      </c>
    </row>
    <row r="7" spans="1:90" x14ac:dyDescent="0.25">
      <c r="A7" s="1" t="s">
        <v>177</v>
      </c>
      <c r="B7" s="1" t="s">
        <v>178</v>
      </c>
      <c r="C7" s="1" t="s">
        <v>179</v>
      </c>
      <c r="D7" s="1" t="s">
        <v>180</v>
      </c>
      <c r="E7" s="1" t="s">
        <v>180</v>
      </c>
      <c r="F7" s="1">
        <v>27</v>
      </c>
      <c r="G7" s="1" t="s">
        <v>95</v>
      </c>
      <c r="H7" s="1" t="s">
        <v>138</v>
      </c>
      <c r="I7" s="1" t="s">
        <v>181</v>
      </c>
      <c r="J7" s="1"/>
      <c r="K7" s="1" t="s">
        <v>98</v>
      </c>
      <c r="L7" s="1" t="s">
        <v>99</v>
      </c>
      <c r="M7" s="1" t="s">
        <v>100</v>
      </c>
      <c r="N7" s="1" t="s">
        <v>101</v>
      </c>
      <c r="O7" s="2">
        <v>45888</v>
      </c>
      <c r="P7" s="2">
        <v>46252</v>
      </c>
      <c r="Q7" s="1" t="s">
        <v>102</v>
      </c>
      <c r="R7" s="1">
        <v>200000</v>
      </c>
      <c r="S7" s="1">
        <v>0</v>
      </c>
      <c r="T7" s="1" t="s">
        <v>103</v>
      </c>
      <c r="U7" s="1" t="s">
        <v>182</v>
      </c>
      <c r="V7" s="1">
        <v>0</v>
      </c>
      <c r="W7" s="2">
        <v>45915</v>
      </c>
      <c r="X7" s="1" t="s">
        <v>141</v>
      </c>
      <c r="Y7" s="1" t="s">
        <v>183</v>
      </c>
      <c r="Z7" s="1" t="s">
        <v>184</v>
      </c>
      <c r="AA7" s="1" t="s">
        <v>185</v>
      </c>
      <c r="AB7" s="1" t="s">
        <v>186</v>
      </c>
      <c r="AC7" s="1" t="s">
        <v>165</v>
      </c>
      <c r="AD7" s="1" t="s">
        <v>111</v>
      </c>
      <c r="AE7" s="1"/>
      <c r="AF7" s="1" t="s">
        <v>146</v>
      </c>
      <c r="AG7" s="1" t="s">
        <v>113</v>
      </c>
      <c r="AH7" s="1">
        <v>380028</v>
      </c>
      <c r="AI7" s="2">
        <v>45896</v>
      </c>
      <c r="AJ7" s="2">
        <v>45900</v>
      </c>
      <c r="AK7" s="1">
        <v>0</v>
      </c>
      <c r="AL7" s="1"/>
      <c r="AM7" s="1" t="s">
        <v>187</v>
      </c>
      <c r="AN7" s="1" t="s">
        <v>188</v>
      </c>
      <c r="AO7" s="1">
        <v>139982</v>
      </c>
      <c r="AP7" s="1">
        <v>139982</v>
      </c>
      <c r="AQ7" s="1">
        <v>2371</v>
      </c>
      <c r="AR7" s="1">
        <v>0</v>
      </c>
      <c r="AS7" s="1">
        <v>0</v>
      </c>
      <c r="AT7" s="1">
        <v>0</v>
      </c>
      <c r="AU7" s="1">
        <v>137611</v>
      </c>
      <c r="AV7" s="1">
        <v>137611</v>
      </c>
      <c r="AW7" s="2">
        <v>45915</v>
      </c>
      <c r="AX7" s="1"/>
      <c r="AY7" s="2">
        <v>45917</v>
      </c>
      <c r="AZ7" s="2">
        <v>45918</v>
      </c>
      <c r="BA7" s="2">
        <v>45918</v>
      </c>
      <c r="BB7" s="1"/>
      <c r="BC7" s="1"/>
      <c r="BD7" s="2">
        <v>45918</v>
      </c>
      <c r="BE7" s="2">
        <v>45922</v>
      </c>
      <c r="BF7" s="2">
        <v>45926</v>
      </c>
      <c r="BG7" s="1" t="s">
        <v>116</v>
      </c>
      <c r="BH7" s="1" t="s">
        <v>116</v>
      </c>
      <c r="BI7" s="1" t="s">
        <v>117</v>
      </c>
      <c r="BJ7" s="1"/>
      <c r="BK7" s="1"/>
      <c r="BL7" s="1" t="s">
        <v>118</v>
      </c>
      <c r="BM7" s="1" t="s">
        <v>189</v>
      </c>
      <c r="BN7" s="1" t="s">
        <v>170</v>
      </c>
      <c r="BO7" s="2">
        <v>45924</v>
      </c>
      <c r="BP7" s="1" t="s">
        <v>180</v>
      </c>
      <c r="BQ7" s="1" t="s">
        <v>190</v>
      </c>
      <c r="BR7" s="1"/>
      <c r="BS7" s="1"/>
      <c r="BT7" s="1" t="s">
        <v>191</v>
      </c>
      <c r="BU7" s="1" t="s">
        <v>192</v>
      </c>
      <c r="BV7" s="1" t="s">
        <v>124</v>
      </c>
      <c r="BW7" s="1" t="s">
        <v>116</v>
      </c>
      <c r="BX7" s="1" t="s">
        <v>125</v>
      </c>
      <c r="BY7" s="1" t="s">
        <v>125</v>
      </c>
      <c r="BZ7" s="1">
        <v>139982</v>
      </c>
      <c r="CA7" s="1">
        <v>137611</v>
      </c>
      <c r="CB7" s="1">
        <v>0</v>
      </c>
      <c r="CC7" s="1">
        <v>137611</v>
      </c>
      <c r="CD7" s="1">
        <v>137611</v>
      </c>
      <c r="CE7" s="1">
        <f t="shared" si="0"/>
        <v>5</v>
      </c>
      <c r="CF7" s="1" t="str">
        <f t="shared" si="1"/>
        <v>0-7 Days</v>
      </c>
      <c r="CG7" s="1">
        <f t="shared" si="2"/>
        <v>3</v>
      </c>
      <c r="CH7" s="1" t="str">
        <f t="shared" si="3"/>
        <v>0-3 Days</v>
      </c>
      <c r="CI7" s="1">
        <f t="shared" si="4"/>
        <v>7</v>
      </c>
      <c r="CJ7" s="1" t="str">
        <f t="shared" si="5"/>
        <v>0-7 Days</v>
      </c>
      <c r="CK7" s="1" t="str">
        <f t="shared" ca="1" si="6"/>
        <v/>
      </c>
      <c r="CL7" s="2" t="str">
        <f t="shared" ca="1" si="7"/>
        <v/>
      </c>
    </row>
    <row r="8" spans="1:90" x14ac:dyDescent="0.25">
      <c r="A8" s="1" t="s">
        <v>193</v>
      </c>
      <c r="B8" s="1" t="s">
        <v>194</v>
      </c>
      <c r="C8" s="1" t="s">
        <v>195</v>
      </c>
      <c r="D8" s="1" t="s">
        <v>196</v>
      </c>
      <c r="E8" s="1" t="s">
        <v>197</v>
      </c>
      <c r="F8" s="1">
        <v>4</v>
      </c>
      <c r="G8" s="1" t="s">
        <v>95</v>
      </c>
      <c r="H8" s="1" t="s">
        <v>158</v>
      </c>
      <c r="I8" s="1" t="s">
        <v>198</v>
      </c>
      <c r="J8" s="1"/>
      <c r="K8" s="1" t="s">
        <v>98</v>
      </c>
      <c r="L8" s="1" t="s">
        <v>99</v>
      </c>
      <c r="M8" s="1" t="s">
        <v>100</v>
      </c>
      <c r="N8" s="1" t="s">
        <v>101</v>
      </c>
      <c r="O8" s="2">
        <v>45888</v>
      </c>
      <c r="P8" s="2">
        <v>46252</v>
      </c>
      <c r="Q8" s="1" t="s">
        <v>102</v>
      </c>
      <c r="R8" s="1">
        <v>200000</v>
      </c>
      <c r="S8" s="1">
        <v>0</v>
      </c>
      <c r="T8" s="1" t="s">
        <v>103</v>
      </c>
      <c r="U8" s="1" t="s">
        <v>199</v>
      </c>
      <c r="V8" s="1">
        <v>0</v>
      </c>
      <c r="W8" s="2">
        <v>45915</v>
      </c>
      <c r="X8" s="1" t="s">
        <v>141</v>
      </c>
      <c r="Y8" s="1" t="s">
        <v>200</v>
      </c>
      <c r="Z8" s="1" t="s">
        <v>201</v>
      </c>
      <c r="AA8" s="1" t="s">
        <v>202</v>
      </c>
      <c r="AB8" s="1" t="s">
        <v>203</v>
      </c>
      <c r="AC8" s="1" t="s">
        <v>165</v>
      </c>
      <c r="AD8" s="1" t="s">
        <v>111</v>
      </c>
      <c r="AE8" s="1"/>
      <c r="AF8" s="1" t="s">
        <v>204</v>
      </c>
      <c r="AG8" s="1" t="s">
        <v>113</v>
      </c>
      <c r="AH8" s="1">
        <v>383325</v>
      </c>
      <c r="AI8" s="2">
        <v>45893</v>
      </c>
      <c r="AJ8" s="2">
        <v>45895</v>
      </c>
      <c r="AK8" s="1">
        <v>0</v>
      </c>
      <c r="AL8" s="1"/>
      <c r="AM8" s="1" t="s">
        <v>205</v>
      </c>
      <c r="AN8" s="1" t="s">
        <v>206</v>
      </c>
      <c r="AO8" s="1">
        <v>11163</v>
      </c>
      <c r="AP8" s="1">
        <v>11163</v>
      </c>
      <c r="AQ8" s="1">
        <v>585</v>
      </c>
      <c r="AR8" s="1">
        <v>0</v>
      </c>
      <c r="AS8" s="1">
        <v>0</v>
      </c>
      <c r="AT8" s="1">
        <v>0</v>
      </c>
      <c r="AU8" s="1">
        <v>10578</v>
      </c>
      <c r="AV8" s="1">
        <v>10578</v>
      </c>
      <c r="AW8" s="2">
        <v>45915</v>
      </c>
      <c r="AX8" s="1"/>
      <c r="AY8" s="2">
        <v>45917</v>
      </c>
      <c r="AZ8" s="2">
        <v>45918</v>
      </c>
      <c r="BA8" s="2">
        <v>45918</v>
      </c>
      <c r="BB8" s="1"/>
      <c r="BC8" s="1"/>
      <c r="BD8" s="2">
        <v>45937</v>
      </c>
      <c r="BE8" s="2">
        <v>45938</v>
      </c>
      <c r="BF8" s="2">
        <v>45943</v>
      </c>
      <c r="BG8" s="1" t="s">
        <v>116</v>
      </c>
      <c r="BH8" s="1" t="s">
        <v>116</v>
      </c>
      <c r="BI8" s="1" t="s">
        <v>117</v>
      </c>
      <c r="BJ8" s="1"/>
      <c r="BK8" s="1"/>
      <c r="BL8" s="1" t="s">
        <v>118</v>
      </c>
      <c r="BM8" s="1" t="s">
        <v>207</v>
      </c>
      <c r="BN8" s="1" t="s">
        <v>208</v>
      </c>
      <c r="BO8" s="2">
        <v>45938</v>
      </c>
      <c r="BP8" s="1" t="s">
        <v>197</v>
      </c>
      <c r="BQ8" s="1" t="s">
        <v>209</v>
      </c>
      <c r="BR8" s="1"/>
      <c r="BS8" s="1"/>
      <c r="BT8" s="1" t="s">
        <v>210</v>
      </c>
      <c r="BU8" s="1" t="s">
        <v>211</v>
      </c>
      <c r="BV8" s="1" t="s">
        <v>124</v>
      </c>
      <c r="BW8" s="1" t="s">
        <v>116</v>
      </c>
      <c r="BX8" s="1" t="s">
        <v>125</v>
      </c>
      <c r="BY8" s="1" t="s">
        <v>125</v>
      </c>
      <c r="BZ8" s="1">
        <v>11163</v>
      </c>
      <c r="CA8" s="1">
        <v>10578</v>
      </c>
      <c r="CB8" s="1">
        <v>0</v>
      </c>
      <c r="CC8" s="1">
        <v>10578</v>
      </c>
      <c r="CD8" s="1">
        <v>10578</v>
      </c>
      <c r="CE8" s="1">
        <f t="shared" si="0"/>
        <v>2</v>
      </c>
      <c r="CF8" s="1" t="str">
        <f t="shared" si="1"/>
        <v>0-7 Days</v>
      </c>
      <c r="CG8" s="1">
        <f t="shared" si="2"/>
        <v>4</v>
      </c>
      <c r="CH8" s="1" t="str">
        <f t="shared" si="3"/>
        <v>4-7 Days</v>
      </c>
      <c r="CI8" s="1">
        <f t="shared" si="4"/>
        <v>5</v>
      </c>
      <c r="CJ8" s="1" t="str">
        <f t="shared" si="5"/>
        <v>0-7 Days</v>
      </c>
      <c r="CK8" s="1" t="str">
        <f t="shared" ca="1" si="6"/>
        <v/>
      </c>
      <c r="CL8" s="2" t="str">
        <f t="shared" ca="1" si="7"/>
        <v/>
      </c>
    </row>
    <row r="9" spans="1:90" x14ac:dyDescent="0.25">
      <c r="A9" s="1" t="s">
        <v>212</v>
      </c>
      <c r="B9" s="1" t="s">
        <v>213</v>
      </c>
      <c r="C9" s="1" t="s">
        <v>214</v>
      </c>
      <c r="D9" s="1" t="s">
        <v>215</v>
      </c>
      <c r="E9" s="1" t="s">
        <v>216</v>
      </c>
      <c r="F9" s="1">
        <v>32</v>
      </c>
      <c r="G9" s="1" t="s">
        <v>217</v>
      </c>
      <c r="H9" s="1" t="s">
        <v>218</v>
      </c>
      <c r="I9" s="1" t="s">
        <v>219</v>
      </c>
      <c r="J9" s="1"/>
      <c r="K9" s="1" t="s">
        <v>98</v>
      </c>
      <c r="L9" s="1" t="s">
        <v>99</v>
      </c>
      <c r="M9" s="1" t="s">
        <v>100</v>
      </c>
      <c r="N9" s="1" t="s">
        <v>101</v>
      </c>
      <c r="O9" s="2">
        <v>45888</v>
      </c>
      <c r="P9" s="2">
        <v>46252</v>
      </c>
      <c r="Q9" s="1" t="s">
        <v>102</v>
      </c>
      <c r="R9" s="1">
        <v>200000</v>
      </c>
      <c r="S9" s="1">
        <v>0</v>
      </c>
      <c r="T9" s="1" t="s">
        <v>103</v>
      </c>
      <c r="U9" s="1" t="s">
        <v>220</v>
      </c>
      <c r="V9" s="1">
        <v>0</v>
      </c>
      <c r="W9" s="2">
        <v>45923</v>
      </c>
      <c r="X9" s="1" t="s">
        <v>141</v>
      </c>
      <c r="Y9" s="1" t="s">
        <v>221</v>
      </c>
      <c r="Z9" s="1" t="s">
        <v>222</v>
      </c>
      <c r="AA9" s="1" t="s">
        <v>223</v>
      </c>
      <c r="AB9" s="1" t="s">
        <v>224</v>
      </c>
      <c r="AC9" s="1" t="s">
        <v>110</v>
      </c>
      <c r="AD9" s="1" t="s">
        <v>111</v>
      </c>
      <c r="AE9" s="1"/>
      <c r="AF9" s="1" t="s">
        <v>225</v>
      </c>
      <c r="AG9" s="1" t="s">
        <v>113</v>
      </c>
      <c r="AH9" s="1"/>
      <c r="AI9" s="2">
        <v>45909</v>
      </c>
      <c r="AJ9" s="2">
        <v>45909</v>
      </c>
      <c r="AK9" s="1">
        <v>0</v>
      </c>
      <c r="AL9" s="1"/>
      <c r="AM9" s="1" t="s">
        <v>226</v>
      </c>
      <c r="AN9" s="1" t="s">
        <v>227</v>
      </c>
      <c r="AO9" s="1">
        <v>8500</v>
      </c>
      <c r="AP9" s="1">
        <v>17648</v>
      </c>
      <c r="AQ9" s="1">
        <v>0</v>
      </c>
      <c r="AR9" s="1">
        <v>0</v>
      </c>
      <c r="AS9" s="1">
        <v>0</v>
      </c>
      <c r="AT9" s="1">
        <v>0</v>
      </c>
      <c r="AU9" s="1">
        <v>17648</v>
      </c>
      <c r="AV9" s="1">
        <v>17648</v>
      </c>
      <c r="AW9" s="2">
        <v>45923</v>
      </c>
      <c r="AX9" s="1"/>
      <c r="AY9" s="2">
        <v>45925</v>
      </c>
      <c r="AZ9" s="1"/>
      <c r="BA9" s="1"/>
      <c r="BB9" s="1"/>
      <c r="BC9" s="1"/>
      <c r="BD9" s="1"/>
      <c r="BE9" s="2">
        <v>45927</v>
      </c>
      <c r="BF9" s="2">
        <v>45950</v>
      </c>
      <c r="BG9" s="1" t="s">
        <v>116</v>
      </c>
      <c r="BH9" s="1" t="s">
        <v>116</v>
      </c>
      <c r="BI9" s="1" t="s">
        <v>117</v>
      </c>
      <c r="BJ9" s="1"/>
      <c r="BK9" s="1"/>
      <c r="BL9" s="1" t="s">
        <v>118</v>
      </c>
      <c r="BM9" s="1" t="s">
        <v>228</v>
      </c>
      <c r="BN9" s="1" t="s">
        <v>229</v>
      </c>
      <c r="BO9" s="2">
        <v>45947</v>
      </c>
      <c r="BP9" s="1" t="s">
        <v>216</v>
      </c>
      <c r="BQ9" s="1"/>
      <c r="BR9" s="1"/>
      <c r="BS9" s="1"/>
      <c r="BT9" s="1" t="s">
        <v>230</v>
      </c>
      <c r="BU9" s="1"/>
      <c r="BV9" s="1" t="s">
        <v>124</v>
      </c>
      <c r="BW9" s="1" t="s">
        <v>116</v>
      </c>
      <c r="BX9" s="1" t="s">
        <v>125</v>
      </c>
      <c r="BY9" s="1" t="s">
        <v>125</v>
      </c>
      <c r="BZ9" s="1">
        <v>17648</v>
      </c>
      <c r="CA9" s="1">
        <v>17648</v>
      </c>
      <c r="CB9" s="1">
        <v>0</v>
      </c>
      <c r="CC9" s="1">
        <v>17648</v>
      </c>
      <c r="CD9" s="1">
        <v>17648</v>
      </c>
      <c r="CE9" s="1">
        <f t="shared" si="0"/>
        <v>19</v>
      </c>
      <c r="CF9" s="1" t="str">
        <f t="shared" si="1"/>
        <v>16-30 Days</v>
      </c>
      <c r="CG9" s="1">
        <f t="shared" si="2"/>
        <v>2</v>
      </c>
      <c r="CH9" s="1" t="str">
        <f t="shared" si="3"/>
        <v>0-3 Days</v>
      </c>
      <c r="CI9" s="1">
        <f t="shared" si="4"/>
        <v>20</v>
      </c>
      <c r="CJ9" s="1" t="str">
        <f t="shared" si="5"/>
        <v>16-30 Days</v>
      </c>
      <c r="CK9" s="1" t="str">
        <f t="shared" ca="1" si="6"/>
        <v/>
      </c>
      <c r="CL9" s="2" t="str">
        <f t="shared" ca="1" si="7"/>
        <v/>
      </c>
    </row>
    <row r="10" spans="1:90" x14ac:dyDescent="0.25">
      <c r="A10" s="1" t="s">
        <v>231</v>
      </c>
      <c r="B10" s="1" t="s">
        <v>232</v>
      </c>
      <c r="C10" s="1" t="s">
        <v>233</v>
      </c>
      <c r="D10" s="1" t="s">
        <v>234</v>
      </c>
      <c r="E10" s="1" t="s">
        <v>234</v>
      </c>
      <c r="F10" s="1">
        <v>59</v>
      </c>
      <c r="G10" s="1" t="s">
        <v>95</v>
      </c>
      <c r="H10" s="1" t="s">
        <v>138</v>
      </c>
      <c r="I10" s="1" t="s">
        <v>235</v>
      </c>
      <c r="J10" s="1"/>
      <c r="K10" s="1" t="s">
        <v>98</v>
      </c>
      <c r="L10" s="1" t="s">
        <v>99</v>
      </c>
      <c r="M10" s="1" t="s">
        <v>100</v>
      </c>
      <c r="N10" s="1" t="s">
        <v>101</v>
      </c>
      <c r="O10" s="2">
        <v>45888</v>
      </c>
      <c r="P10" s="2">
        <v>46252</v>
      </c>
      <c r="Q10" s="1" t="s">
        <v>102</v>
      </c>
      <c r="R10" s="1">
        <v>200000</v>
      </c>
      <c r="S10" s="1">
        <v>0</v>
      </c>
      <c r="T10" s="1" t="s">
        <v>103</v>
      </c>
      <c r="U10" s="1" t="s">
        <v>236</v>
      </c>
      <c r="V10" s="1">
        <v>0</v>
      </c>
      <c r="W10" s="2">
        <v>45925</v>
      </c>
      <c r="X10" s="1" t="s">
        <v>141</v>
      </c>
      <c r="Y10" s="1" t="s">
        <v>142</v>
      </c>
      <c r="Z10" s="1" t="s">
        <v>237</v>
      </c>
      <c r="AA10" s="1" t="s">
        <v>238</v>
      </c>
      <c r="AB10" s="1" t="s">
        <v>239</v>
      </c>
      <c r="AC10" s="1" t="s">
        <v>110</v>
      </c>
      <c r="AD10" s="1" t="s">
        <v>111</v>
      </c>
      <c r="AE10" s="1"/>
      <c r="AF10" s="1" t="s">
        <v>112</v>
      </c>
      <c r="AG10" s="1" t="s">
        <v>113</v>
      </c>
      <c r="AH10" s="1"/>
      <c r="AI10" s="2">
        <v>45927</v>
      </c>
      <c r="AJ10" s="2">
        <v>45927</v>
      </c>
      <c r="AK10" s="1">
        <v>0</v>
      </c>
      <c r="AL10" s="1"/>
      <c r="AM10" s="1" t="s">
        <v>147</v>
      </c>
      <c r="AN10" s="1" t="s">
        <v>148</v>
      </c>
      <c r="AO10" s="1">
        <v>55300</v>
      </c>
      <c r="AP10" s="1">
        <v>55300</v>
      </c>
      <c r="AQ10" s="1">
        <v>5300</v>
      </c>
      <c r="AR10" s="1">
        <v>0</v>
      </c>
      <c r="AS10" s="1">
        <v>0</v>
      </c>
      <c r="AT10" s="1">
        <v>0</v>
      </c>
      <c r="AU10" s="1">
        <v>50000</v>
      </c>
      <c r="AV10" s="1">
        <v>50000</v>
      </c>
      <c r="AW10" s="2">
        <v>45937</v>
      </c>
      <c r="AX10" s="1"/>
      <c r="AY10" s="2">
        <v>45938</v>
      </c>
      <c r="AZ10" s="1"/>
      <c r="BA10" s="1"/>
      <c r="BB10" s="1"/>
      <c r="BC10" s="1"/>
      <c r="BD10" s="1"/>
      <c r="BE10" s="2">
        <v>45940</v>
      </c>
      <c r="BF10" s="2">
        <v>45945</v>
      </c>
      <c r="BG10" s="1" t="s">
        <v>116</v>
      </c>
      <c r="BH10" s="1" t="s">
        <v>116</v>
      </c>
      <c r="BI10" s="1" t="s">
        <v>117</v>
      </c>
      <c r="BJ10" s="1"/>
      <c r="BK10" s="1"/>
      <c r="BL10" s="1" t="s">
        <v>118</v>
      </c>
      <c r="BM10" s="1" t="s">
        <v>240</v>
      </c>
      <c r="BN10" s="1" t="s">
        <v>175</v>
      </c>
      <c r="BO10" s="2">
        <v>45944</v>
      </c>
      <c r="BP10" s="1" t="s">
        <v>241</v>
      </c>
      <c r="BQ10" s="1"/>
      <c r="BR10" s="1"/>
      <c r="BS10" s="1"/>
      <c r="BT10" s="1" t="s">
        <v>242</v>
      </c>
      <c r="BU10" s="1"/>
      <c r="BV10" s="1" t="s">
        <v>124</v>
      </c>
      <c r="BW10" s="1" t="s">
        <v>116</v>
      </c>
      <c r="BX10" s="1" t="s">
        <v>125</v>
      </c>
      <c r="BY10" s="1" t="s">
        <v>125</v>
      </c>
      <c r="BZ10" s="1">
        <v>55300</v>
      </c>
      <c r="CA10" s="1">
        <v>50000</v>
      </c>
      <c r="CB10" s="1">
        <v>0</v>
      </c>
      <c r="CC10" s="1">
        <v>50000</v>
      </c>
      <c r="CD10" s="1">
        <v>50000</v>
      </c>
      <c r="CE10" s="1">
        <f t="shared" si="0"/>
        <v>6</v>
      </c>
      <c r="CF10" s="1" t="str">
        <f t="shared" si="1"/>
        <v>0-7 Days</v>
      </c>
      <c r="CG10" s="1">
        <f t="shared" si="2"/>
        <v>2</v>
      </c>
      <c r="CH10" s="1" t="str">
        <f t="shared" si="3"/>
        <v>0-3 Days</v>
      </c>
      <c r="CI10" s="1">
        <f t="shared" si="4"/>
        <v>7</v>
      </c>
      <c r="CJ10" s="1" t="str">
        <f t="shared" si="5"/>
        <v>0-7 Days</v>
      </c>
      <c r="CK10" s="1" t="str">
        <f t="shared" ca="1" si="6"/>
        <v/>
      </c>
      <c r="CL10" s="2" t="str">
        <f t="shared" ca="1" si="7"/>
        <v/>
      </c>
    </row>
    <row r="11" spans="1:90" x14ac:dyDescent="0.25">
      <c r="A11" s="1" t="s">
        <v>243</v>
      </c>
      <c r="B11" s="1" t="s">
        <v>244</v>
      </c>
      <c r="C11" s="1" t="s">
        <v>245</v>
      </c>
      <c r="D11" s="1" t="s">
        <v>246</v>
      </c>
      <c r="E11" s="1" t="s">
        <v>247</v>
      </c>
      <c r="F11" s="1">
        <v>16</v>
      </c>
      <c r="G11" s="1" t="s">
        <v>95</v>
      </c>
      <c r="H11" s="1" t="s">
        <v>158</v>
      </c>
      <c r="I11" s="1" t="s">
        <v>248</v>
      </c>
      <c r="J11" s="1"/>
      <c r="K11" s="1" t="s">
        <v>98</v>
      </c>
      <c r="L11" s="1" t="s">
        <v>99</v>
      </c>
      <c r="M11" s="1" t="s">
        <v>100</v>
      </c>
      <c r="N11" s="1" t="s">
        <v>101</v>
      </c>
      <c r="O11" s="2">
        <v>45888</v>
      </c>
      <c r="P11" s="2">
        <v>46252</v>
      </c>
      <c r="Q11" s="1" t="s">
        <v>102</v>
      </c>
      <c r="R11" s="1">
        <v>200000</v>
      </c>
      <c r="S11" s="1">
        <v>0</v>
      </c>
      <c r="T11" s="1" t="s">
        <v>103</v>
      </c>
      <c r="U11" s="1" t="s">
        <v>249</v>
      </c>
      <c r="V11" s="1">
        <v>0</v>
      </c>
      <c r="W11" s="2">
        <v>45926</v>
      </c>
      <c r="X11" s="1" t="s">
        <v>141</v>
      </c>
      <c r="Y11" s="1" t="s">
        <v>161</v>
      </c>
      <c r="Z11" s="1" t="s">
        <v>250</v>
      </c>
      <c r="AA11" s="1" t="s">
        <v>251</v>
      </c>
      <c r="AB11" s="1" t="s">
        <v>252</v>
      </c>
      <c r="AC11" s="1" t="s">
        <v>165</v>
      </c>
      <c r="AD11" s="1" t="s">
        <v>111</v>
      </c>
      <c r="AE11" s="1"/>
      <c r="AF11" s="1" t="s">
        <v>253</v>
      </c>
      <c r="AG11" s="1" t="s">
        <v>113</v>
      </c>
      <c r="AH11" s="1">
        <v>387001</v>
      </c>
      <c r="AI11" s="2">
        <v>45926</v>
      </c>
      <c r="AJ11" s="2">
        <v>45930</v>
      </c>
      <c r="AK11" s="1">
        <v>0</v>
      </c>
      <c r="AL11" s="1"/>
      <c r="AM11" s="1" t="s">
        <v>167</v>
      </c>
      <c r="AN11" s="1" t="s">
        <v>168</v>
      </c>
      <c r="AO11" s="1">
        <v>25298</v>
      </c>
      <c r="AP11" s="1">
        <v>25298</v>
      </c>
      <c r="AQ11" s="1">
        <v>47</v>
      </c>
      <c r="AR11" s="1">
        <v>0</v>
      </c>
      <c r="AS11" s="1">
        <v>0</v>
      </c>
      <c r="AT11" s="1">
        <v>0</v>
      </c>
      <c r="AU11" s="1">
        <v>25251</v>
      </c>
      <c r="AV11" s="1">
        <v>25251</v>
      </c>
      <c r="AW11" s="2">
        <v>45954</v>
      </c>
      <c r="AX11" s="1"/>
      <c r="AY11" s="2">
        <v>45954</v>
      </c>
      <c r="AZ11" s="1"/>
      <c r="BA11" s="1"/>
      <c r="BB11" s="1"/>
      <c r="BC11" s="1"/>
      <c r="BD11" s="1"/>
      <c r="BE11" s="2">
        <v>45956</v>
      </c>
      <c r="BF11" s="2">
        <v>45959</v>
      </c>
      <c r="BG11" s="1" t="s">
        <v>116</v>
      </c>
      <c r="BH11" s="1" t="s">
        <v>116</v>
      </c>
      <c r="BI11" s="1" t="s">
        <v>117</v>
      </c>
      <c r="BJ11" s="1"/>
      <c r="BK11" s="1"/>
      <c r="BL11" s="1" t="s">
        <v>118</v>
      </c>
      <c r="BM11" s="1" t="s">
        <v>254</v>
      </c>
      <c r="BN11" s="1" t="s">
        <v>255</v>
      </c>
      <c r="BO11" s="2">
        <v>45957</v>
      </c>
      <c r="BP11" s="1" t="s">
        <v>247</v>
      </c>
      <c r="BQ11" s="1"/>
      <c r="BR11" s="1"/>
      <c r="BS11" s="1"/>
      <c r="BT11" s="1" t="s">
        <v>256</v>
      </c>
      <c r="BU11" s="1" t="s">
        <v>257</v>
      </c>
      <c r="BV11" s="1" t="s">
        <v>124</v>
      </c>
      <c r="BW11" s="1" t="s">
        <v>116</v>
      </c>
      <c r="BX11" s="1" t="s">
        <v>125</v>
      </c>
      <c r="BY11" s="1" t="s">
        <v>125</v>
      </c>
      <c r="BZ11" s="1">
        <v>25298</v>
      </c>
      <c r="CA11" s="1">
        <v>25251</v>
      </c>
      <c r="CB11" s="1">
        <v>0</v>
      </c>
      <c r="CC11" s="1">
        <v>25251</v>
      </c>
      <c r="CD11" s="1">
        <v>25251</v>
      </c>
      <c r="CE11" s="1">
        <f t="shared" si="0"/>
        <v>2</v>
      </c>
      <c r="CF11" s="1" t="str">
        <f t="shared" si="1"/>
        <v>0-7 Days</v>
      </c>
      <c r="CG11" s="1">
        <f t="shared" si="2"/>
        <v>3</v>
      </c>
      <c r="CH11" s="1" t="str">
        <f t="shared" si="3"/>
        <v>0-3 Days</v>
      </c>
      <c r="CI11" s="1">
        <f t="shared" si="4"/>
        <v>4</v>
      </c>
      <c r="CJ11" s="1" t="str">
        <f t="shared" si="5"/>
        <v>0-7 Days</v>
      </c>
      <c r="CK11" s="1" t="str">
        <f t="shared" ca="1" si="6"/>
        <v/>
      </c>
      <c r="CL11" s="2" t="str">
        <f t="shared" ca="1" si="7"/>
        <v/>
      </c>
    </row>
    <row r="12" spans="1:90" x14ac:dyDescent="0.25">
      <c r="A12" s="1" t="s">
        <v>258</v>
      </c>
      <c r="B12" s="1" t="s">
        <v>259</v>
      </c>
      <c r="C12" s="1" t="s">
        <v>260</v>
      </c>
      <c r="D12" s="1" t="s">
        <v>261</v>
      </c>
      <c r="E12" s="1" t="s">
        <v>261</v>
      </c>
      <c r="F12" s="1">
        <v>29</v>
      </c>
      <c r="G12" s="1" t="s">
        <v>95</v>
      </c>
      <c r="H12" s="1" t="s">
        <v>138</v>
      </c>
      <c r="I12" s="1" t="s">
        <v>262</v>
      </c>
      <c r="J12" s="1"/>
      <c r="K12" s="1" t="s">
        <v>98</v>
      </c>
      <c r="L12" s="1" t="s">
        <v>99</v>
      </c>
      <c r="M12" s="1" t="s">
        <v>100</v>
      </c>
      <c r="N12" s="1" t="s">
        <v>101</v>
      </c>
      <c r="O12" s="2">
        <v>45888</v>
      </c>
      <c r="P12" s="2">
        <v>46252</v>
      </c>
      <c r="Q12" s="1" t="s">
        <v>102</v>
      </c>
      <c r="R12" s="1">
        <v>200000</v>
      </c>
      <c r="S12" s="1">
        <v>0</v>
      </c>
      <c r="T12" s="1" t="s">
        <v>103</v>
      </c>
      <c r="U12" s="1" t="s">
        <v>263</v>
      </c>
      <c r="V12" s="1">
        <v>0</v>
      </c>
      <c r="W12" s="2">
        <v>45936</v>
      </c>
      <c r="X12" s="1" t="s">
        <v>105</v>
      </c>
      <c r="Y12" s="1" t="s">
        <v>264</v>
      </c>
      <c r="Z12" s="1" t="s">
        <v>265</v>
      </c>
      <c r="AA12" s="1" t="s">
        <v>266</v>
      </c>
      <c r="AB12" s="1" t="s">
        <v>267</v>
      </c>
      <c r="AC12" s="1" t="s">
        <v>110</v>
      </c>
      <c r="AD12" s="1" t="s">
        <v>111</v>
      </c>
      <c r="AE12" s="1"/>
      <c r="AF12" s="1" t="s">
        <v>146</v>
      </c>
      <c r="AG12" s="1" t="s">
        <v>113</v>
      </c>
      <c r="AH12" s="1">
        <v>380015</v>
      </c>
      <c r="AI12" s="2">
        <v>45937</v>
      </c>
      <c r="AJ12" s="2">
        <v>45937</v>
      </c>
      <c r="AK12" s="1">
        <v>58920</v>
      </c>
      <c r="AL12" s="2">
        <v>45936</v>
      </c>
      <c r="AM12" s="1" t="s">
        <v>187</v>
      </c>
      <c r="AN12" s="1" t="s">
        <v>268</v>
      </c>
      <c r="AO12" s="1">
        <v>117840</v>
      </c>
      <c r="AP12" s="1">
        <v>58920</v>
      </c>
      <c r="AQ12" s="1">
        <v>0</v>
      </c>
      <c r="AR12" s="1">
        <v>0</v>
      </c>
      <c r="AS12" s="1">
        <v>5892</v>
      </c>
      <c r="AT12" s="1">
        <v>0</v>
      </c>
      <c r="AU12" s="1">
        <v>53028</v>
      </c>
      <c r="AV12" s="1">
        <v>58920</v>
      </c>
      <c r="AW12" s="2">
        <v>45944</v>
      </c>
      <c r="AX12" s="1"/>
      <c r="AY12" s="2">
        <v>45947</v>
      </c>
      <c r="AZ12" s="1"/>
      <c r="BA12" s="1"/>
      <c r="BB12" s="1"/>
      <c r="BC12" s="1"/>
      <c r="BD12" s="1"/>
      <c r="BE12" s="2">
        <v>45947</v>
      </c>
      <c r="BF12" s="2">
        <v>45955</v>
      </c>
      <c r="BG12" s="1" t="s">
        <v>116</v>
      </c>
      <c r="BH12" s="1" t="s">
        <v>116</v>
      </c>
      <c r="BI12" s="1" t="s">
        <v>117</v>
      </c>
      <c r="BJ12" s="1"/>
      <c r="BK12" s="1"/>
      <c r="BL12" s="1" t="s">
        <v>118</v>
      </c>
      <c r="BM12" s="1" t="s">
        <v>269</v>
      </c>
      <c r="BN12" s="1" t="s">
        <v>270</v>
      </c>
      <c r="BO12" s="2">
        <v>45954</v>
      </c>
      <c r="BP12" s="1" t="s">
        <v>265</v>
      </c>
      <c r="BQ12" s="1"/>
      <c r="BR12" s="1"/>
      <c r="BS12" s="1"/>
      <c r="BT12" s="1" t="s">
        <v>271</v>
      </c>
      <c r="BU12" s="1"/>
      <c r="BV12" s="1" t="s">
        <v>124</v>
      </c>
      <c r="BW12" s="1" t="s">
        <v>116</v>
      </c>
      <c r="BX12" s="1" t="s">
        <v>125</v>
      </c>
      <c r="BY12" s="1" t="s">
        <v>125</v>
      </c>
      <c r="BZ12" s="1">
        <v>58920</v>
      </c>
      <c r="CA12" s="1">
        <v>58920</v>
      </c>
      <c r="CB12" s="1">
        <v>0</v>
      </c>
      <c r="CC12" s="1">
        <v>58920</v>
      </c>
      <c r="CD12" s="1">
        <v>58920</v>
      </c>
      <c r="CE12" s="1">
        <f t="shared" si="0"/>
        <v>9</v>
      </c>
      <c r="CF12" s="1" t="str">
        <f t="shared" si="1"/>
        <v>08-15 Days</v>
      </c>
      <c r="CG12" s="1">
        <f t="shared" si="2"/>
        <v>1</v>
      </c>
      <c r="CH12" s="1" t="str">
        <f t="shared" si="3"/>
        <v>0-3 Days</v>
      </c>
      <c r="CI12" s="1">
        <f t="shared" si="4"/>
        <v>9</v>
      </c>
      <c r="CJ12" s="1" t="str">
        <f t="shared" si="5"/>
        <v>8-15 Days</v>
      </c>
      <c r="CK12" s="1" t="str">
        <f t="shared" ca="1" si="6"/>
        <v/>
      </c>
      <c r="CL12" s="2" t="str">
        <f t="shared" ca="1" si="7"/>
        <v/>
      </c>
    </row>
    <row r="13" spans="1:90" x14ac:dyDescent="0.25">
      <c r="A13" s="1" t="s">
        <v>272</v>
      </c>
      <c r="B13" s="1" t="s">
        <v>259</v>
      </c>
      <c r="C13" s="1" t="s">
        <v>260</v>
      </c>
      <c r="D13" s="1" t="s">
        <v>261</v>
      </c>
      <c r="E13" s="1" t="s">
        <v>261</v>
      </c>
      <c r="F13" s="1">
        <v>29</v>
      </c>
      <c r="G13" s="1" t="s">
        <v>95</v>
      </c>
      <c r="H13" s="1" t="s">
        <v>138</v>
      </c>
      <c r="I13" s="1" t="s">
        <v>262</v>
      </c>
      <c r="J13" s="1"/>
      <c r="K13" s="1" t="s">
        <v>98</v>
      </c>
      <c r="L13" s="1" t="s">
        <v>99</v>
      </c>
      <c r="M13" s="1" t="s">
        <v>100</v>
      </c>
      <c r="N13" s="1" t="s">
        <v>101</v>
      </c>
      <c r="O13" s="2">
        <v>45888</v>
      </c>
      <c r="P13" s="2">
        <v>46252</v>
      </c>
      <c r="Q13" s="1" t="s">
        <v>102</v>
      </c>
      <c r="R13" s="1">
        <v>200000</v>
      </c>
      <c r="S13" s="1">
        <v>0</v>
      </c>
      <c r="T13" s="1" t="s">
        <v>103</v>
      </c>
      <c r="U13" s="1" t="s">
        <v>263</v>
      </c>
      <c r="V13" s="1">
        <v>1</v>
      </c>
      <c r="W13" s="2">
        <v>45969</v>
      </c>
      <c r="X13" s="1" t="s">
        <v>141</v>
      </c>
      <c r="Y13" s="1" t="s">
        <v>264</v>
      </c>
      <c r="Z13" s="1" t="s">
        <v>265</v>
      </c>
      <c r="AA13" s="1" t="s">
        <v>266</v>
      </c>
      <c r="AB13" s="1" t="s">
        <v>267</v>
      </c>
      <c r="AC13" s="1" t="s">
        <v>110</v>
      </c>
      <c r="AD13" s="1" t="s">
        <v>111</v>
      </c>
      <c r="AE13" s="1"/>
      <c r="AF13" s="1" t="s">
        <v>146</v>
      </c>
      <c r="AG13" s="1" t="s">
        <v>113</v>
      </c>
      <c r="AH13" s="1"/>
      <c r="AI13" s="2">
        <v>45937</v>
      </c>
      <c r="AJ13" s="2">
        <v>45937</v>
      </c>
      <c r="AK13" s="1">
        <v>0</v>
      </c>
      <c r="AL13" s="1"/>
      <c r="AM13" s="1" t="s">
        <v>187</v>
      </c>
      <c r="AN13" s="1" t="s">
        <v>268</v>
      </c>
      <c r="AO13" s="1">
        <v>16105</v>
      </c>
      <c r="AP13" s="1">
        <v>16105</v>
      </c>
      <c r="AQ13" s="1">
        <v>2429</v>
      </c>
      <c r="AR13" s="1">
        <v>0</v>
      </c>
      <c r="AS13" s="1">
        <v>0</v>
      </c>
      <c r="AT13" s="1">
        <v>0</v>
      </c>
      <c r="AU13" s="1">
        <v>13676</v>
      </c>
      <c r="AV13" s="1">
        <v>13676</v>
      </c>
      <c r="AW13" s="2">
        <v>45969</v>
      </c>
      <c r="AX13" s="1"/>
      <c r="AY13" s="2">
        <v>45972</v>
      </c>
      <c r="AZ13" s="2">
        <v>45973</v>
      </c>
      <c r="BA13" s="2">
        <v>45973</v>
      </c>
      <c r="BB13" s="1"/>
      <c r="BC13" s="1"/>
      <c r="BD13" s="2">
        <v>45978</v>
      </c>
      <c r="BE13" s="2">
        <v>45980</v>
      </c>
      <c r="BF13" s="2">
        <v>45982</v>
      </c>
      <c r="BG13" s="1" t="s">
        <v>116</v>
      </c>
      <c r="BH13" s="1" t="s">
        <v>116</v>
      </c>
      <c r="BI13" s="1" t="s">
        <v>117</v>
      </c>
      <c r="BJ13" s="1"/>
      <c r="BK13" s="1"/>
      <c r="BL13" s="1" t="s">
        <v>118</v>
      </c>
      <c r="BM13" s="1" t="s">
        <v>273</v>
      </c>
      <c r="BN13" s="1" t="s">
        <v>274</v>
      </c>
      <c r="BO13" s="2">
        <v>45980</v>
      </c>
      <c r="BP13" s="1" t="s">
        <v>261</v>
      </c>
      <c r="BQ13" s="1" t="s">
        <v>190</v>
      </c>
      <c r="BR13" s="1"/>
      <c r="BS13" s="1"/>
      <c r="BT13" s="1" t="s">
        <v>275</v>
      </c>
      <c r="BU13" s="1" t="s">
        <v>276</v>
      </c>
      <c r="BV13" s="1" t="s">
        <v>124</v>
      </c>
      <c r="BW13" s="1" t="s">
        <v>116</v>
      </c>
      <c r="BX13" s="1" t="s">
        <v>125</v>
      </c>
      <c r="BY13" s="1" t="s">
        <v>125</v>
      </c>
      <c r="BZ13" s="1">
        <v>16105</v>
      </c>
      <c r="CA13" s="1">
        <v>13676</v>
      </c>
      <c r="CB13" s="1">
        <v>0</v>
      </c>
      <c r="CC13" s="1">
        <v>13676</v>
      </c>
      <c r="CD13" s="1">
        <v>13676</v>
      </c>
      <c r="CE13" s="1">
        <f t="shared" si="0"/>
        <v>3</v>
      </c>
      <c r="CF13" s="1" t="str">
        <f t="shared" si="1"/>
        <v>0-7 Days</v>
      </c>
      <c r="CG13" s="1">
        <f t="shared" si="2"/>
        <v>3</v>
      </c>
      <c r="CH13" s="1" t="str">
        <f t="shared" si="3"/>
        <v>0-3 Days</v>
      </c>
      <c r="CI13" s="1">
        <f t="shared" si="4"/>
        <v>5</v>
      </c>
      <c r="CJ13" s="1" t="str">
        <f t="shared" si="5"/>
        <v>0-7 Days</v>
      </c>
      <c r="CK13" s="1" t="str">
        <f t="shared" ca="1" si="6"/>
        <v/>
      </c>
      <c r="CL13" s="2" t="str">
        <f t="shared" ca="1" si="7"/>
        <v/>
      </c>
    </row>
    <row r="14" spans="1:90" x14ac:dyDescent="0.25">
      <c r="A14" s="1" t="s">
        <v>277</v>
      </c>
      <c r="B14" s="1" t="s">
        <v>278</v>
      </c>
      <c r="C14" s="1" t="s">
        <v>279</v>
      </c>
      <c r="D14" s="1" t="s">
        <v>280</v>
      </c>
      <c r="E14" s="1" t="s">
        <v>281</v>
      </c>
      <c r="F14" s="1">
        <v>0</v>
      </c>
      <c r="G14" s="1" t="s">
        <v>95</v>
      </c>
      <c r="H14" s="1" t="s">
        <v>158</v>
      </c>
      <c r="I14" s="1" t="s">
        <v>282</v>
      </c>
      <c r="J14" s="1"/>
      <c r="K14" s="1" t="s">
        <v>98</v>
      </c>
      <c r="L14" s="1" t="s">
        <v>99</v>
      </c>
      <c r="M14" s="1" t="s">
        <v>100</v>
      </c>
      <c r="N14" s="1" t="s">
        <v>101</v>
      </c>
      <c r="O14" s="2">
        <v>45888</v>
      </c>
      <c r="P14" s="2">
        <v>46252</v>
      </c>
      <c r="Q14" s="1" t="s">
        <v>102</v>
      </c>
      <c r="R14" s="1">
        <v>200000</v>
      </c>
      <c r="S14" s="1">
        <v>0</v>
      </c>
      <c r="T14" s="1" t="s">
        <v>103</v>
      </c>
      <c r="U14" s="1" t="s">
        <v>283</v>
      </c>
      <c r="V14" s="1">
        <v>0</v>
      </c>
      <c r="W14" s="2">
        <v>45937</v>
      </c>
      <c r="X14" s="1" t="s">
        <v>141</v>
      </c>
      <c r="Y14" s="1" t="s">
        <v>284</v>
      </c>
      <c r="Z14" s="1" t="s">
        <v>285</v>
      </c>
      <c r="AA14" s="1" t="s">
        <v>286</v>
      </c>
      <c r="AB14" s="1" t="s">
        <v>287</v>
      </c>
      <c r="AC14" s="1" t="s">
        <v>165</v>
      </c>
      <c r="AD14" s="1" t="s">
        <v>111</v>
      </c>
      <c r="AE14" s="1"/>
      <c r="AF14" s="1" t="s">
        <v>288</v>
      </c>
      <c r="AG14" s="1" t="s">
        <v>113</v>
      </c>
      <c r="AH14" s="1">
        <v>383001</v>
      </c>
      <c r="AI14" s="2">
        <v>45936</v>
      </c>
      <c r="AJ14" s="2">
        <v>45939</v>
      </c>
      <c r="AK14" s="1">
        <v>0</v>
      </c>
      <c r="AL14" s="1"/>
      <c r="AM14" s="1" t="s">
        <v>205</v>
      </c>
      <c r="AN14" s="1" t="s">
        <v>206</v>
      </c>
      <c r="AO14" s="1">
        <v>37192</v>
      </c>
      <c r="AP14" s="1">
        <v>37192</v>
      </c>
      <c r="AQ14" s="1">
        <v>8096</v>
      </c>
      <c r="AR14" s="1">
        <v>0</v>
      </c>
      <c r="AS14" s="1">
        <v>0</v>
      </c>
      <c r="AT14" s="1">
        <v>0</v>
      </c>
      <c r="AU14" s="1">
        <v>29096</v>
      </c>
      <c r="AV14" s="1">
        <v>29096</v>
      </c>
      <c r="AW14" s="2">
        <v>45960</v>
      </c>
      <c r="AX14" s="1"/>
      <c r="AY14" s="2">
        <v>45961</v>
      </c>
      <c r="AZ14" s="1"/>
      <c r="BA14" s="1"/>
      <c r="BB14" s="1"/>
      <c r="BC14" s="1"/>
      <c r="BD14" s="1"/>
      <c r="BE14" s="2">
        <v>45965</v>
      </c>
      <c r="BF14" s="2">
        <v>45979</v>
      </c>
      <c r="BG14" s="1" t="s">
        <v>116</v>
      </c>
      <c r="BH14" s="1" t="s">
        <v>116</v>
      </c>
      <c r="BI14" s="1" t="s">
        <v>117</v>
      </c>
      <c r="BJ14" s="1"/>
      <c r="BK14" s="1"/>
      <c r="BL14" s="1" t="s">
        <v>118</v>
      </c>
      <c r="BM14" s="1" t="s">
        <v>289</v>
      </c>
      <c r="BN14" s="1" t="s">
        <v>290</v>
      </c>
      <c r="BO14" s="2">
        <v>45978</v>
      </c>
      <c r="BP14" s="1" t="s">
        <v>281</v>
      </c>
      <c r="BQ14" s="1"/>
      <c r="BR14" s="1"/>
      <c r="BS14" s="1"/>
      <c r="BT14" s="1" t="s">
        <v>291</v>
      </c>
      <c r="BU14" s="1" t="s">
        <v>292</v>
      </c>
      <c r="BV14" s="1" t="s">
        <v>124</v>
      </c>
      <c r="BW14" s="1" t="s">
        <v>116</v>
      </c>
      <c r="BX14" s="1" t="s">
        <v>125</v>
      </c>
      <c r="BY14" s="1" t="s">
        <v>125</v>
      </c>
      <c r="BZ14" s="1">
        <v>37192</v>
      </c>
      <c r="CA14" s="1">
        <v>29096</v>
      </c>
      <c r="CB14" s="1">
        <v>0</v>
      </c>
      <c r="CC14" s="1">
        <v>29096</v>
      </c>
      <c r="CD14" s="1">
        <v>29096</v>
      </c>
      <c r="CE14" s="1">
        <f t="shared" si="0"/>
        <v>13</v>
      </c>
      <c r="CF14" s="1" t="str">
        <f t="shared" si="1"/>
        <v>08-15 Days</v>
      </c>
      <c r="CG14" s="1">
        <f t="shared" si="2"/>
        <v>2</v>
      </c>
      <c r="CH14" s="1" t="str">
        <f t="shared" si="3"/>
        <v>0-3 Days</v>
      </c>
      <c r="CI14" s="1">
        <f t="shared" si="4"/>
        <v>14</v>
      </c>
      <c r="CJ14" s="1" t="str">
        <f t="shared" si="5"/>
        <v>8-15 Days</v>
      </c>
      <c r="CK14" s="1" t="str">
        <f t="shared" ca="1" si="6"/>
        <v/>
      </c>
      <c r="CL14" s="2" t="str">
        <f t="shared" ca="1" si="7"/>
        <v/>
      </c>
    </row>
    <row r="15" spans="1:90" x14ac:dyDescent="0.25">
      <c r="A15" s="1" t="s">
        <v>293</v>
      </c>
      <c r="B15" s="1" t="s">
        <v>154</v>
      </c>
      <c r="C15" s="1" t="s">
        <v>155</v>
      </c>
      <c r="D15" s="1" t="s">
        <v>156</v>
      </c>
      <c r="E15" s="1" t="s">
        <v>157</v>
      </c>
      <c r="F15" s="1">
        <v>3</v>
      </c>
      <c r="G15" s="1" t="s">
        <v>95</v>
      </c>
      <c r="H15" s="1" t="s">
        <v>158</v>
      </c>
      <c r="I15" s="1" t="s">
        <v>159</v>
      </c>
      <c r="J15" s="1"/>
      <c r="K15" s="1" t="s">
        <v>98</v>
      </c>
      <c r="L15" s="1" t="s">
        <v>99</v>
      </c>
      <c r="M15" s="1" t="s">
        <v>100</v>
      </c>
      <c r="N15" s="1" t="s">
        <v>101</v>
      </c>
      <c r="O15" s="2">
        <v>45888</v>
      </c>
      <c r="P15" s="2">
        <v>46252</v>
      </c>
      <c r="Q15" s="1" t="s">
        <v>102</v>
      </c>
      <c r="R15" s="1">
        <v>200000</v>
      </c>
      <c r="S15" s="1">
        <v>0</v>
      </c>
      <c r="T15" s="1" t="s">
        <v>103</v>
      </c>
      <c r="U15" s="1" t="s">
        <v>294</v>
      </c>
      <c r="V15" s="1">
        <v>0</v>
      </c>
      <c r="W15" s="2">
        <v>45937</v>
      </c>
      <c r="X15" s="1" t="s">
        <v>141</v>
      </c>
      <c r="Y15" s="1" t="s">
        <v>295</v>
      </c>
      <c r="Z15" s="1" t="s">
        <v>296</v>
      </c>
      <c r="AA15" s="1" t="s">
        <v>297</v>
      </c>
      <c r="AB15" s="1" t="s">
        <v>298</v>
      </c>
      <c r="AC15" s="1" t="s">
        <v>165</v>
      </c>
      <c r="AD15" s="1" t="s">
        <v>111</v>
      </c>
      <c r="AE15" s="1"/>
      <c r="AF15" s="1" t="s">
        <v>146</v>
      </c>
      <c r="AG15" s="1" t="s">
        <v>113</v>
      </c>
      <c r="AH15" s="1">
        <v>320042</v>
      </c>
      <c r="AI15" s="2">
        <v>45917</v>
      </c>
      <c r="AJ15" s="2">
        <v>45918</v>
      </c>
      <c r="AK15" s="1">
        <v>0</v>
      </c>
      <c r="AL15" s="1"/>
      <c r="AM15" s="1" t="s">
        <v>167</v>
      </c>
      <c r="AN15" s="1" t="s">
        <v>168</v>
      </c>
      <c r="AO15" s="1">
        <v>9840</v>
      </c>
      <c r="AP15" s="1">
        <v>11130</v>
      </c>
      <c r="AQ15" s="1">
        <v>0</v>
      </c>
      <c r="AR15" s="1">
        <v>0</v>
      </c>
      <c r="AS15" s="1">
        <v>0</v>
      </c>
      <c r="AT15" s="1">
        <v>0</v>
      </c>
      <c r="AU15" s="1">
        <v>11130</v>
      </c>
      <c r="AV15" s="1">
        <v>11130</v>
      </c>
      <c r="AW15" s="2">
        <v>45937</v>
      </c>
      <c r="AX15" s="1"/>
      <c r="AY15" s="2">
        <v>45939</v>
      </c>
      <c r="AZ15" s="1"/>
      <c r="BA15" s="1"/>
      <c r="BB15" s="1"/>
      <c r="BC15" s="1"/>
      <c r="BD15" s="1"/>
      <c r="BE15" s="2">
        <v>45941</v>
      </c>
      <c r="BF15" s="2">
        <v>45945</v>
      </c>
      <c r="BG15" s="1" t="s">
        <v>116</v>
      </c>
      <c r="BH15" s="1" t="s">
        <v>116</v>
      </c>
      <c r="BI15" s="1" t="s">
        <v>117</v>
      </c>
      <c r="BJ15" s="1"/>
      <c r="BK15" s="1"/>
      <c r="BL15" s="1" t="s">
        <v>118</v>
      </c>
      <c r="BM15" s="1" t="s">
        <v>299</v>
      </c>
      <c r="BN15" s="1" t="s">
        <v>175</v>
      </c>
      <c r="BO15" s="2">
        <v>45944</v>
      </c>
      <c r="BP15" s="1" t="s">
        <v>157</v>
      </c>
      <c r="BQ15" s="1"/>
      <c r="BR15" s="1"/>
      <c r="BS15" s="1"/>
      <c r="BT15" s="1" t="s">
        <v>300</v>
      </c>
      <c r="BU15" s="1"/>
      <c r="BV15" s="1" t="s">
        <v>124</v>
      </c>
      <c r="BW15" s="1" t="s">
        <v>116</v>
      </c>
      <c r="BX15" s="1" t="s">
        <v>125</v>
      </c>
      <c r="BY15" s="1" t="s">
        <v>125</v>
      </c>
      <c r="BZ15" s="1">
        <v>11130</v>
      </c>
      <c r="CA15" s="1">
        <v>11130</v>
      </c>
      <c r="CB15" s="1">
        <v>0</v>
      </c>
      <c r="CC15" s="1">
        <v>11130</v>
      </c>
      <c r="CD15" s="1">
        <v>11130</v>
      </c>
      <c r="CE15" s="1">
        <f t="shared" si="0"/>
        <v>6</v>
      </c>
      <c r="CF15" s="1" t="str">
        <f t="shared" si="1"/>
        <v>0-7 Days</v>
      </c>
      <c r="CG15" s="1">
        <f t="shared" si="2"/>
        <v>2</v>
      </c>
      <c r="CH15" s="1" t="str">
        <f t="shared" si="3"/>
        <v>0-3 Days</v>
      </c>
      <c r="CI15" s="1">
        <f t="shared" si="4"/>
        <v>7</v>
      </c>
      <c r="CJ15" s="1" t="str">
        <f t="shared" si="5"/>
        <v>0-7 Days</v>
      </c>
      <c r="CK15" s="1" t="str">
        <f t="shared" ca="1" si="6"/>
        <v/>
      </c>
      <c r="CL15" s="2" t="str">
        <f t="shared" ca="1" si="7"/>
        <v/>
      </c>
    </row>
    <row r="16" spans="1:90" x14ac:dyDescent="0.25">
      <c r="A16" s="1" t="s">
        <v>301</v>
      </c>
      <c r="B16" s="1" t="s">
        <v>302</v>
      </c>
      <c r="C16" s="1" t="s">
        <v>303</v>
      </c>
      <c r="D16" s="1" t="s">
        <v>304</v>
      </c>
      <c r="E16" s="1" t="s">
        <v>305</v>
      </c>
      <c r="F16" s="1">
        <v>4</v>
      </c>
      <c r="G16" s="1" t="s">
        <v>95</v>
      </c>
      <c r="H16" s="1" t="s">
        <v>158</v>
      </c>
      <c r="I16" s="1" t="s">
        <v>306</v>
      </c>
      <c r="J16" s="1"/>
      <c r="K16" s="1" t="s">
        <v>98</v>
      </c>
      <c r="L16" s="1" t="s">
        <v>99</v>
      </c>
      <c r="M16" s="1" t="s">
        <v>100</v>
      </c>
      <c r="N16" s="1" t="s">
        <v>101</v>
      </c>
      <c r="O16" s="2">
        <v>45888</v>
      </c>
      <c r="P16" s="2">
        <v>46252</v>
      </c>
      <c r="Q16" s="1" t="s">
        <v>102</v>
      </c>
      <c r="R16" s="1">
        <v>200000</v>
      </c>
      <c r="S16" s="1">
        <v>0</v>
      </c>
      <c r="T16" s="1" t="s">
        <v>103</v>
      </c>
      <c r="U16" s="1" t="s">
        <v>307</v>
      </c>
      <c r="V16" s="1">
        <v>0</v>
      </c>
      <c r="W16" s="2">
        <v>45937</v>
      </c>
      <c r="X16" s="1" t="s">
        <v>141</v>
      </c>
      <c r="Y16" s="1" t="s">
        <v>308</v>
      </c>
      <c r="Z16" s="1" t="s">
        <v>309</v>
      </c>
      <c r="AA16" s="1" t="s">
        <v>310</v>
      </c>
      <c r="AB16" s="1" t="s">
        <v>311</v>
      </c>
      <c r="AC16" s="1" t="s">
        <v>165</v>
      </c>
      <c r="AD16" s="1" t="s">
        <v>111</v>
      </c>
      <c r="AE16" s="1"/>
      <c r="AF16" s="1" t="s">
        <v>312</v>
      </c>
      <c r="AG16" s="1" t="s">
        <v>113</v>
      </c>
      <c r="AH16" s="1">
        <v>362265</v>
      </c>
      <c r="AI16" s="2">
        <v>45936</v>
      </c>
      <c r="AJ16" s="2">
        <v>45938</v>
      </c>
      <c r="AK16" s="1">
        <v>0</v>
      </c>
      <c r="AL16" s="1"/>
      <c r="AM16" s="1" t="s">
        <v>167</v>
      </c>
      <c r="AN16" s="1" t="s">
        <v>168</v>
      </c>
      <c r="AO16" s="1">
        <v>21362</v>
      </c>
      <c r="AP16" s="1">
        <v>21364</v>
      </c>
      <c r="AQ16" s="1">
        <v>1370</v>
      </c>
      <c r="AR16" s="1">
        <v>0</v>
      </c>
      <c r="AS16" s="1">
        <v>0</v>
      </c>
      <c r="AT16" s="1">
        <v>0</v>
      </c>
      <c r="AU16" s="1">
        <v>19994</v>
      </c>
      <c r="AV16" s="1">
        <v>19994</v>
      </c>
      <c r="AW16" s="2">
        <v>45954</v>
      </c>
      <c r="AX16" s="1"/>
      <c r="AY16" s="2">
        <v>45954</v>
      </c>
      <c r="AZ16" s="2">
        <v>45956</v>
      </c>
      <c r="BA16" s="2">
        <v>45956</v>
      </c>
      <c r="BB16" s="1"/>
      <c r="BC16" s="1"/>
      <c r="BD16" s="2">
        <v>45957</v>
      </c>
      <c r="BE16" s="2">
        <v>45959</v>
      </c>
      <c r="BF16" s="2">
        <v>45974</v>
      </c>
      <c r="BG16" s="1" t="s">
        <v>116</v>
      </c>
      <c r="BH16" s="1" t="s">
        <v>116</v>
      </c>
      <c r="BI16" s="1" t="s">
        <v>117</v>
      </c>
      <c r="BJ16" s="1"/>
      <c r="BK16" s="1"/>
      <c r="BL16" s="1" t="s">
        <v>118</v>
      </c>
      <c r="BM16" s="1" t="s">
        <v>313</v>
      </c>
      <c r="BN16" s="1" t="s">
        <v>314</v>
      </c>
      <c r="BO16" s="2">
        <v>45972</v>
      </c>
      <c r="BP16" s="1" t="s">
        <v>315</v>
      </c>
      <c r="BQ16" s="1" t="s">
        <v>316</v>
      </c>
      <c r="BR16" s="1"/>
      <c r="BS16" s="1"/>
      <c r="BT16" s="1" t="s">
        <v>317</v>
      </c>
      <c r="BU16" s="1"/>
      <c r="BV16" s="1" t="s">
        <v>124</v>
      </c>
      <c r="BW16" s="1" t="s">
        <v>116</v>
      </c>
      <c r="BX16" s="1" t="s">
        <v>125</v>
      </c>
      <c r="BY16" s="1" t="s">
        <v>125</v>
      </c>
      <c r="BZ16" s="1">
        <v>21364</v>
      </c>
      <c r="CA16" s="1">
        <v>19994</v>
      </c>
      <c r="CB16" s="1">
        <v>0</v>
      </c>
      <c r="CC16" s="1">
        <v>19994</v>
      </c>
      <c r="CD16" s="1">
        <v>19994</v>
      </c>
      <c r="CE16" s="1">
        <f t="shared" si="0"/>
        <v>12</v>
      </c>
      <c r="CF16" s="1" t="str">
        <f t="shared" si="1"/>
        <v>08-15 Days</v>
      </c>
      <c r="CG16" s="1">
        <f t="shared" si="2"/>
        <v>3</v>
      </c>
      <c r="CH16" s="1" t="str">
        <f t="shared" si="3"/>
        <v>0-3 Days</v>
      </c>
      <c r="CI16" s="1">
        <f t="shared" si="4"/>
        <v>14</v>
      </c>
      <c r="CJ16" s="1" t="str">
        <f t="shared" si="5"/>
        <v>8-15 Days</v>
      </c>
      <c r="CK16" s="1" t="str">
        <f t="shared" ca="1" si="6"/>
        <v/>
      </c>
      <c r="CL16" s="2" t="str">
        <f t="shared" ca="1" si="7"/>
        <v/>
      </c>
    </row>
    <row r="17" spans="1:90" x14ac:dyDescent="0.25">
      <c r="A17" s="1" t="s">
        <v>318</v>
      </c>
      <c r="B17" s="1" t="s">
        <v>319</v>
      </c>
      <c r="C17" s="1" t="s">
        <v>320</v>
      </c>
      <c r="D17" s="1" t="s">
        <v>321</v>
      </c>
      <c r="E17" s="1" t="s">
        <v>322</v>
      </c>
      <c r="F17" s="1">
        <v>0</v>
      </c>
      <c r="G17" s="1" t="s">
        <v>217</v>
      </c>
      <c r="H17" s="1" t="s">
        <v>323</v>
      </c>
      <c r="I17" s="1" t="s">
        <v>324</v>
      </c>
      <c r="J17" s="1"/>
      <c r="K17" s="1" t="s">
        <v>98</v>
      </c>
      <c r="L17" s="1" t="s">
        <v>99</v>
      </c>
      <c r="M17" s="1" t="s">
        <v>100</v>
      </c>
      <c r="N17" s="1" t="s">
        <v>101</v>
      </c>
      <c r="O17" s="2">
        <v>45888</v>
      </c>
      <c r="P17" s="2">
        <v>46252</v>
      </c>
      <c r="Q17" s="1" t="s">
        <v>102</v>
      </c>
      <c r="R17" s="1">
        <v>200000</v>
      </c>
      <c r="S17" s="1">
        <v>0</v>
      </c>
      <c r="T17" s="1" t="s">
        <v>103</v>
      </c>
      <c r="U17" s="1" t="s">
        <v>325</v>
      </c>
      <c r="V17" s="1">
        <v>0</v>
      </c>
      <c r="W17" s="2">
        <v>45939</v>
      </c>
      <c r="X17" s="1" t="s">
        <v>141</v>
      </c>
      <c r="Y17" s="1" t="s">
        <v>326</v>
      </c>
      <c r="Z17" s="1" t="s">
        <v>327</v>
      </c>
      <c r="AA17" s="1" t="s">
        <v>328</v>
      </c>
      <c r="AB17" s="1" t="s">
        <v>329</v>
      </c>
      <c r="AC17" s="1" t="s">
        <v>165</v>
      </c>
      <c r="AD17" s="1" t="s">
        <v>111</v>
      </c>
      <c r="AE17" s="1"/>
      <c r="AF17" s="1" t="s">
        <v>312</v>
      </c>
      <c r="AG17" s="1" t="s">
        <v>113</v>
      </c>
      <c r="AH17" s="1">
        <v>362266</v>
      </c>
      <c r="AI17" s="2">
        <v>45920</v>
      </c>
      <c r="AJ17" s="2">
        <v>45920</v>
      </c>
      <c r="AK17" s="1">
        <v>0</v>
      </c>
      <c r="AL17" s="1"/>
      <c r="AM17" s="1" t="s">
        <v>330</v>
      </c>
      <c r="AN17" s="1"/>
      <c r="AO17" s="1">
        <v>15000</v>
      </c>
      <c r="AP17" s="1">
        <v>0</v>
      </c>
      <c r="AQ17" s="1">
        <v>0</v>
      </c>
      <c r="AR17" s="1">
        <v>0</v>
      </c>
      <c r="AS17" s="1"/>
      <c r="AT17" s="1">
        <v>0</v>
      </c>
      <c r="AU17" s="1">
        <v>0</v>
      </c>
      <c r="AV17" s="1">
        <v>0</v>
      </c>
      <c r="AW17" s="1"/>
      <c r="AX17" s="1"/>
      <c r="AY17" s="1"/>
      <c r="AZ17" s="1"/>
      <c r="BA17" s="1"/>
      <c r="BB17" s="1"/>
      <c r="BC17" s="1"/>
      <c r="BD17" s="1"/>
      <c r="BE17" s="1"/>
      <c r="BF17" s="1"/>
      <c r="BG17" s="1" t="s">
        <v>331</v>
      </c>
      <c r="BH17" s="1" t="s">
        <v>332</v>
      </c>
      <c r="BI17" s="1" t="s">
        <v>117</v>
      </c>
      <c r="BJ17" s="1"/>
      <c r="BK17" s="1"/>
      <c r="BL17" s="1" t="s">
        <v>118</v>
      </c>
      <c r="BM17" s="1" t="s">
        <v>99</v>
      </c>
      <c r="BN17" s="1" t="s">
        <v>99</v>
      </c>
      <c r="BO17" s="1"/>
      <c r="BP17" s="1"/>
      <c r="BQ17" s="1"/>
      <c r="BR17" s="1" t="s">
        <v>333</v>
      </c>
      <c r="BS17" s="2">
        <v>46056</v>
      </c>
      <c r="BT17" s="1"/>
      <c r="BU17" s="1"/>
      <c r="BV17" s="1" t="s">
        <v>334</v>
      </c>
      <c r="BW17" s="1" t="s">
        <v>335</v>
      </c>
      <c r="BX17" s="1" t="s">
        <v>335</v>
      </c>
      <c r="BY17" s="1" t="s">
        <v>125</v>
      </c>
      <c r="BZ17" s="1">
        <v>15000</v>
      </c>
      <c r="CA17" s="1">
        <v>0</v>
      </c>
      <c r="CB17" s="1">
        <v>0</v>
      </c>
      <c r="CC17" s="1">
        <v>0</v>
      </c>
      <c r="CD17" s="1">
        <v>15000</v>
      </c>
      <c r="CE17" s="1" t="str">
        <f t="shared" si="0"/>
        <v/>
      </c>
      <c r="CF17" s="1" t="str">
        <f t="shared" si="1"/>
        <v/>
      </c>
      <c r="CG17" s="1" t="str">
        <f t="shared" si="2"/>
        <v/>
      </c>
      <c r="CH17" s="1" t="str">
        <f t="shared" si="3"/>
        <v/>
      </c>
      <c r="CI17" s="1" t="str">
        <f t="shared" si="4"/>
        <v/>
      </c>
      <c r="CJ17" s="1" t="str">
        <f t="shared" si="5"/>
        <v/>
      </c>
      <c r="CK17" s="1" t="str">
        <f t="shared" ca="1" si="6"/>
        <v/>
      </c>
      <c r="CL17" s="2" t="str">
        <f t="shared" ca="1" si="7"/>
        <v/>
      </c>
    </row>
    <row r="18" spans="1:90" x14ac:dyDescent="0.25">
      <c r="A18" s="1" t="s">
        <v>336</v>
      </c>
      <c r="B18" s="1" t="s">
        <v>178</v>
      </c>
      <c r="C18" s="1" t="s">
        <v>179</v>
      </c>
      <c r="D18" s="1" t="s">
        <v>180</v>
      </c>
      <c r="E18" s="1" t="s">
        <v>180</v>
      </c>
      <c r="F18" s="1">
        <v>27</v>
      </c>
      <c r="G18" s="1" t="s">
        <v>95</v>
      </c>
      <c r="H18" s="1" t="s">
        <v>138</v>
      </c>
      <c r="I18" s="1" t="s">
        <v>181</v>
      </c>
      <c r="J18" s="1"/>
      <c r="K18" s="1" t="s">
        <v>98</v>
      </c>
      <c r="L18" s="1" t="s">
        <v>99</v>
      </c>
      <c r="M18" s="1" t="s">
        <v>100</v>
      </c>
      <c r="N18" s="1" t="s">
        <v>101</v>
      </c>
      <c r="O18" s="2">
        <v>45888</v>
      </c>
      <c r="P18" s="2">
        <v>46252</v>
      </c>
      <c r="Q18" s="1" t="s">
        <v>102</v>
      </c>
      <c r="R18" s="1">
        <v>200000</v>
      </c>
      <c r="S18" s="1">
        <v>0</v>
      </c>
      <c r="T18" s="1" t="s">
        <v>103</v>
      </c>
      <c r="U18" s="1" t="s">
        <v>337</v>
      </c>
      <c r="V18" s="1">
        <v>0</v>
      </c>
      <c r="W18" s="2">
        <v>45941</v>
      </c>
      <c r="X18" s="1" t="s">
        <v>141</v>
      </c>
      <c r="Y18" s="1" t="s">
        <v>338</v>
      </c>
      <c r="Z18" s="1" t="s">
        <v>184</v>
      </c>
      <c r="AA18" s="1" t="s">
        <v>185</v>
      </c>
      <c r="AB18" s="1" t="s">
        <v>186</v>
      </c>
      <c r="AC18" s="1" t="s">
        <v>165</v>
      </c>
      <c r="AD18" s="1" t="s">
        <v>111</v>
      </c>
      <c r="AE18" s="1"/>
      <c r="AF18" s="1" t="s">
        <v>146</v>
      </c>
      <c r="AG18" s="1" t="s">
        <v>113</v>
      </c>
      <c r="AH18" s="1">
        <v>380028</v>
      </c>
      <c r="AI18" s="2">
        <v>45920</v>
      </c>
      <c r="AJ18" s="2">
        <v>45921</v>
      </c>
      <c r="AK18" s="1">
        <v>0</v>
      </c>
      <c r="AL18" s="1"/>
      <c r="AM18" s="1" t="s">
        <v>187</v>
      </c>
      <c r="AN18" s="1" t="s">
        <v>188</v>
      </c>
      <c r="AO18" s="1">
        <v>38304</v>
      </c>
      <c r="AP18" s="1">
        <v>38309</v>
      </c>
      <c r="AQ18" s="1">
        <v>872</v>
      </c>
      <c r="AR18" s="1">
        <v>0</v>
      </c>
      <c r="AS18" s="1">
        <v>0</v>
      </c>
      <c r="AT18" s="1">
        <v>0</v>
      </c>
      <c r="AU18" s="1">
        <v>37437</v>
      </c>
      <c r="AV18" s="1">
        <v>37437</v>
      </c>
      <c r="AW18" s="2">
        <v>45941</v>
      </c>
      <c r="AX18" s="1"/>
      <c r="AY18" s="2">
        <v>45944</v>
      </c>
      <c r="AZ18" s="1"/>
      <c r="BA18" s="1"/>
      <c r="BB18" s="1"/>
      <c r="BC18" s="1"/>
      <c r="BD18" s="1"/>
      <c r="BE18" s="2">
        <v>45948</v>
      </c>
      <c r="BF18" s="2">
        <v>45952</v>
      </c>
      <c r="BG18" s="1" t="s">
        <v>116</v>
      </c>
      <c r="BH18" s="1" t="s">
        <v>116</v>
      </c>
      <c r="BI18" s="1" t="s">
        <v>117</v>
      </c>
      <c r="BJ18" s="1"/>
      <c r="BK18" s="1"/>
      <c r="BL18" s="1" t="s">
        <v>118</v>
      </c>
      <c r="BM18" s="1" t="s">
        <v>339</v>
      </c>
      <c r="BN18" s="1" t="s">
        <v>340</v>
      </c>
      <c r="BO18" s="2">
        <v>45950</v>
      </c>
      <c r="BP18" s="1" t="s">
        <v>180</v>
      </c>
      <c r="BQ18" s="1"/>
      <c r="BR18" s="1"/>
      <c r="BS18" s="1"/>
      <c r="BT18" s="1" t="s">
        <v>341</v>
      </c>
      <c r="BU18" s="1" t="s">
        <v>342</v>
      </c>
      <c r="BV18" s="1" t="s">
        <v>124</v>
      </c>
      <c r="BW18" s="1" t="s">
        <v>116</v>
      </c>
      <c r="BX18" s="1" t="s">
        <v>125</v>
      </c>
      <c r="BY18" s="1" t="s">
        <v>125</v>
      </c>
      <c r="BZ18" s="1">
        <v>38309</v>
      </c>
      <c r="CA18" s="1">
        <v>37437</v>
      </c>
      <c r="CB18" s="1">
        <v>0</v>
      </c>
      <c r="CC18" s="1">
        <v>37437</v>
      </c>
      <c r="CD18" s="1">
        <v>37437</v>
      </c>
      <c r="CE18" s="1">
        <f t="shared" si="0"/>
        <v>6</v>
      </c>
      <c r="CF18" s="1" t="str">
        <f t="shared" si="1"/>
        <v>0-7 Days</v>
      </c>
      <c r="CG18" s="1">
        <f t="shared" si="2"/>
        <v>3</v>
      </c>
      <c r="CH18" s="1" t="str">
        <f t="shared" si="3"/>
        <v>0-3 Days</v>
      </c>
      <c r="CI18" s="1">
        <f t="shared" si="4"/>
        <v>8</v>
      </c>
      <c r="CJ18" s="1" t="str">
        <f t="shared" si="5"/>
        <v>8-15 Days</v>
      </c>
      <c r="CK18" s="1" t="str">
        <f t="shared" ca="1" si="6"/>
        <v/>
      </c>
      <c r="CL18" s="2" t="str">
        <f t="shared" ca="1" si="7"/>
        <v/>
      </c>
    </row>
    <row r="19" spans="1:90" x14ac:dyDescent="0.25">
      <c r="A19" s="1" t="s">
        <v>343</v>
      </c>
      <c r="B19" s="1" t="s">
        <v>344</v>
      </c>
      <c r="C19" s="1" t="s">
        <v>345</v>
      </c>
      <c r="D19" s="1" t="s">
        <v>346</v>
      </c>
      <c r="E19" s="1" t="s">
        <v>346</v>
      </c>
      <c r="F19" s="1">
        <v>36</v>
      </c>
      <c r="G19" s="1" t="s">
        <v>95</v>
      </c>
      <c r="H19" s="1" t="s">
        <v>138</v>
      </c>
      <c r="I19" s="1" t="s">
        <v>347</v>
      </c>
      <c r="J19" s="1"/>
      <c r="K19" s="1" t="s">
        <v>98</v>
      </c>
      <c r="L19" s="1" t="s">
        <v>99</v>
      </c>
      <c r="M19" s="1" t="s">
        <v>100</v>
      </c>
      <c r="N19" s="1" t="s">
        <v>101</v>
      </c>
      <c r="O19" s="2">
        <v>45888</v>
      </c>
      <c r="P19" s="2">
        <v>46252</v>
      </c>
      <c r="Q19" s="1" t="s">
        <v>102</v>
      </c>
      <c r="R19" s="1">
        <v>200000</v>
      </c>
      <c r="S19" s="1">
        <v>0</v>
      </c>
      <c r="T19" s="1" t="s">
        <v>103</v>
      </c>
      <c r="U19" s="1" t="s">
        <v>348</v>
      </c>
      <c r="V19" s="1">
        <v>0</v>
      </c>
      <c r="W19" s="2">
        <v>45945</v>
      </c>
      <c r="X19" s="1" t="s">
        <v>105</v>
      </c>
      <c r="Y19" s="1" t="s">
        <v>349</v>
      </c>
      <c r="Z19" s="1" t="s">
        <v>350</v>
      </c>
      <c r="AA19" s="1" t="s">
        <v>351</v>
      </c>
      <c r="AB19" s="1" t="s">
        <v>352</v>
      </c>
      <c r="AC19" s="1" t="s">
        <v>110</v>
      </c>
      <c r="AD19" s="1" t="s">
        <v>111</v>
      </c>
      <c r="AE19" s="1"/>
      <c r="AF19" s="1" t="s">
        <v>146</v>
      </c>
      <c r="AG19" s="1" t="s">
        <v>113</v>
      </c>
      <c r="AH19" s="1">
        <v>380008</v>
      </c>
      <c r="AI19" s="2">
        <v>45943</v>
      </c>
      <c r="AJ19" s="2">
        <v>45947</v>
      </c>
      <c r="AK19" s="1">
        <v>30163</v>
      </c>
      <c r="AL19" s="2">
        <v>45946</v>
      </c>
      <c r="AM19" s="1" t="s">
        <v>205</v>
      </c>
      <c r="AN19" s="1" t="s">
        <v>353</v>
      </c>
      <c r="AO19" s="1">
        <v>30894</v>
      </c>
      <c r="AP19" s="1">
        <v>30894</v>
      </c>
      <c r="AQ19" s="1">
        <v>731</v>
      </c>
      <c r="AR19" s="1">
        <v>0</v>
      </c>
      <c r="AS19" s="1">
        <v>3017</v>
      </c>
      <c r="AT19" s="1">
        <v>0</v>
      </c>
      <c r="AU19" s="1">
        <v>27146</v>
      </c>
      <c r="AV19" s="1">
        <v>30163</v>
      </c>
      <c r="AW19" s="2">
        <v>45947</v>
      </c>
      <c r="AX19" s="1"/>
      <c r="AY19" s="2">
        <v>46046</v>
      </c>
      <c r="AZ19" s="2">
        <v>45948</v>
      </c>
      <c r="BA19" s="2">
        <v>45948</v>
      </c>
      <c r="BB19" s="2">
        <v>45966</v>
      </c>
      <c r="BC19" s="2">
        <v>45981</v>
      </c>
      <c r="BD19" s="2">
        <v>46046</v>
      </c>
      <c r="BE19" s="2">
        <v>46046</v>
      </c>
      <c r="BF19" s="2">
        <v>46050</v>
      </c>
      <c r="BG19" s="1" t="s">
        <v>116</v>
      </c>
      <c r="BH19" s="1" t="s">
        <v>116</v>
      </c>
      <c r="BI19" s="1" t="s">
        <v>117</v>
      </c>
      <c r="BJ19" s="1"/>
      <c r="BK19" s="1"/>
      <c r="BL19" s="1" t="s">
        <v>118</v>
      </c>
      <c r="BM19" s="1" t="s">
        <v>354</v>
      </c>
      <c r="BN19" s="1" t="s">
        <v>355</v>
      </c>
      <c r="BO19" s="2">
        <v>46046</v>
      </c>
      <c r="BP19" s="1" t="s">
        <v>350</v>
      </c>
      <c r="BQ19" s="1" t="s">
        <v>356</v>
      </c>
      <c r="BR19" s="1"/>
      <c r="BS19" s="1"/>
      <c r="BT19" s="1" t="s">
        <v>357</v>
      </c>
      <c r="BU19" s="1"/>
      <c r="BV19" s="1" t="s">
        <v>124</v>
      </c>
      <c r="BW19" s="1" t="s">
        <v>116</v>
      </c>
      <c r="BX19" s="1" t="s">
        <v>125</v>
      </c>
      <c r="BY19" s="1" t="s">
        <v>125</v>
      </c>
      <c r="BZ19" s="1">
        <v>30894</v>
      </c>
      <c r="CA19" s="1">
        <v>30163</v>
      </c>
      <c r="CB19" s="1">
        <v>0</v>
      </c>
      <c r="CC19" s="1">
        <v>30163</v>
      </c>
      <c r="CD19" s="1">
        <v>30163</v>
      </c>
      <c r="CE19" s="1">
        <f t="shared" si="0"/>
        <v>0</v>
      </c>
      <c r="CF19" s="1" t="str">
        <f t="shared" si="1"/>
        <v>0-7 Days</v>
      </c>
      <c r="CG19" s="1">
        <f t="shared" si="2"/>
        <v>3</v>
      </c>
      <c r="CH19" s="1" t="str">
        <f t="shared" si="3"/>
        <v>0-3 Days</v>
      </c>
      <c r="CI19" s="1">
        <f t="shared" si="4"/>
        <v>3</v>
      </c>
      <c r="CJ19" s="1" t="str">
        <f t="shared" si="5"/>
        <v>0-7 Days</v>
      </c>
      <c r="CK19" s="1" t="str">
        <f t="shared" ca="1" si="6"/>
        <v/>
      </c>
      <c r="CL19" s="2" t="str">
        <f t="shared" ca="1" si="7"/>
        <v/>
      </c>
    </row>
    <row r="20" spans="1:90" x14ac:dyDescent="0.25">
      <c r="A20" s="1" t="s">
        <v>358</v>
      </c>
      <c r="B20" s="1" t="s">
        <v>359</v>
      </c>
      <c r="C20" s="1" t="s">
        <v>360</v>
      </c>
      <c r="D20" s="1" t="s">
        <v>361</v>
      </c>
      <c r="E20" s="1" t="s">
        <v>361</v>
      </c>
      <c r="F20" s="1">
        <v>54</v>
      </c>
      <c r="G20" s="1" t="s">
        <v>95</v>
      </c>
      <c r="H20" s="1" t="s">
        <v>138</v>
      </c>
      <c r="I20" s="1" t="s">
        <v>362</v>
      </c>
      <c r="J20" s="1"/>
      <c r="K20" s="1" t="s">
        <v>98</v>
      </c>
      <c r="L20" s="1" t="s">
        <v>99</v>
      </c>
      <c r="M20" s="1" t="s">
        <v>100</v>
      </c>
      <c r="N20" s="1" t="s">
        <v>101</v>
      </c>
      <c r="O20" s="2">
        <v>45888</v>
      </c>
      <c r="P20" s="2">
        <v>46252</v>
      </c>
      <c r="Q20" s="1" t="s">
        <v>102</v>
      </c>
      <c r="R20" s="1">
        <v>200000</v>
      </c>
      <c r="S20" s="1">
        <v>0</v>
      </c>
      <c r="T20" s="1" t="s">
        <v>103</v>
      </c>
      <c r="U20" s="1" t="s">
        <v>363</v>
      </c>
      <c r="V20" s="1">
        <v>0</v>
      </c>
      <c r="W20" s="2">
        <v>45946</v>
      </c>
      <c r="X20" s="1" t="s">
        <v>141</v>
      </c>
      <c r="Y20" s="1" t="s">
        <v>364</v>
      </c>
      <c r="Z20" s="1" t="s">
        <v>365</v>
      </c>
      <c r="AA20" s="1" t="s">
        <v>366</v>
      </c>
      <c r="AB20" s="1" t="s">
        <v>367</v>
      </c>
      <c r="AC20" s="1" t="s">
        <v>110</v>
      </c>
      <c r="AD20" s="1" t="s">
        <v>111</v>
      </c>
      <c r="AE20" s="1"/>
      <c r="AF20" s="1" t="s">
        <v>368</v>
      </c>
      <c r="AG20" s="1" t="s">
        <v>113</v>
      </c>
      <c r="AH20" s="1">
        <v>390009</v>
      </c>
      <c r="AI20" s="2">
        <v>45946</v>
      </c>
      <c r="AJ20" s="2">
        <v>45948</v>
      </c>
      <c r="AK20" s="1">
        <v>0</v>
      </c>
      <c r="AL20" s="1"/>
      <c r="AM20" s="1" t="s">
        <v>187</v>
      </c>
      <c r="AN20" s="1" t="s">
        <v>188</v>
      </c>
      <c r="AO20" s="1">
        <v>15762</v>
      </c>
      <c r="AP20" s="1">
        <v>15762</v>
      </c>
      <c r="AQ20" s="1">
        <v>0</v>
      </c>
      <c r="AR20" s="1">
        <v>0</v>
      </c>
      <c r="AS20" s="1">
        <v>0</v>
      </c>
      <c r="AT20" s="1">
        <v>0</v>
      </c>
      <c r="AU20" s="1">
        <v>15762</v>
      </c>
      <c r="AV20" s="1">
        <v>15762</v>
      </c>
      <c r="AW20" s="2">
        <v>45964</v>
      </c>
      <c r="AX20" s="1"/>
      <c r="AY20" s="2">
        <v>45965</v>
      </c>
      <c r="AZ20" s="1"/>
      <c r="BA20" s="1"/>
      <c r="BB20" s="1"/>
      <c r="BC20" s="1"/>
      <c r="BD20" s="1"/>
      <c r="BE20" s="2">
        <v>45994</v>
      </c>
      <c r="BF20" s="2">
        <v>45996</v>
      </c>
      <c r="BG20" s="1" t="s">
        <v>116</v>
      </c>
      <c r="BH20" s="1" t="s">
        <v>116</v>
      </c>
      <c r="BI20" s="1" t="s">
        <v>117</v>
      </c>
      <c r="BJ20" s="1"/>
      <c r="BK20" s="1"/>
      <c r="BL20" s="1" t="s">
        <v>118</v>
      </c>
      <c r="BM20" s="1" t="s">
        <v>369</v>
      </c>
      <c r="BN20" s="1" t="s">
        <v>370</v>
      </c>
      <c r="BO20" s="2">
        <v>45995</v>
      </c>
      <c r="BP20" s="1" t="s">
        <v>361</v>
      </c>
      <c r="BQ20" s="1"/>
      <c r="BR20" s="1"/>
      <c r="BS20" s="1"/>
      <c r="BT20" s="1" t="s">
        <v>371</v>
      </c>
      <c r="BU20" s="1"/>
      <c r="BV20" s="1" t="s">
        <v>124</v>
      </c>
      <c r="BW20" s="1" t="s">
        <v>116</v>
      </c>
      <c r="BX20" s="1" t="s">
        <v>125</v>
      </c>
      <c r="BY20" s="1" t="s">
        <v>125</v>
      </c>
      <c r="BZ20" s="1">
        <v>15762</v>
      </c>
      <c r="CA20" s="1">
        <v>15762</v>
      </c>
      <c r="CB20" s="1">
        <v>0</v>
      </c>
      <c r="CC20" s="1">
        <v>15762</v>
      </c>
      <c r="CD20" s="1">
        <v>15762</v>
      </c>
      <c r="CE20" s="1">
        <f t="shared" si="0"/>
        <v>24</v>
      </c>
      <c r="CF20" s="1" t="str">
        <f t="shared" si="1"/>
        <v>16-30 Days</v>
      </c>
      <c r="CG20" s="1">
        <f t="shared" si="2"/>
        <v>2</v>
      </c>
      <c r="CH20" s="1" t="str">
        <f t="shared" si="3"/>
        <v>0-3 Days</v>
      </c>
      <c r="CI20" s="1">
        <f t="shared" si="4"/>
        <v>25</v>
      </c>
      <c r="CJ20" s="1" t="str">
        <f t="shared" si="5"/>
        <v>16-30 Days</v>
      </c>
      <c r="CK20" s="1" t="str">
        <f t="shared" ca="1" si="6"/>
        <v/>
      </c>
      <c r="CL20" s="2" t="str">
        <f t="shared" ca="1" si="7"/>
        <v/>
      </c>
    </row>
    <row r="21" spans="1:90" x14ac:dyDescent="0.25">
      <c r="A21" s="1" t="s">
        <v>372</v>
      </c>
      <c r="B21" s="1" t="s">
        <v>373</v>
      </c>
      <c r="C21" s="1" t="s">
        <v>374</v>
      </c>
      <c r="D21" s="1" t="s">
        <v>375</v>
      </c>
      <c r="E21" s="1" t="s">
        <v>376</v>
      </c>
      <c r="F21" s="1">
        <v>24</v>
      </c>
      <c r="G21" s="1" t="s">
        <v>217</v>
      </c>
      <c r="H21" s="1" t="s">
        <v>218</v>
      </c>
      <c r="I21" s="1" t="s">
        <v>377</v>
      </c>
      <c r="J21" s="1"/>
      <c r="K21" s="1" t="s">
        <v>98</v>
      </c>
      <c r="L21" s="1" t="s">
        <v>99</v>
      </c>
      <c r="M21" s="1" t="s">
        <v>100</v>
      </c>
      <c r="N21" s="1" t="s">
        <v>101</v>
      </c>
      <c r="O21" s="2">
        <v>45888</v>
      </c>
      <c r="P21" s="2">
        <v>46252</v>
      </c>
      <c r="Q21" s="1" t="s">
        <v>102</v>
      </c>
      <c r="R21" s="1">
        <v>200000</v>
      </c>
      <c r="S21" s="1">
        <v>0</v>
      </c>
      <c r="T21" s="1" t="s">
        <v>103</v>
      </c>
      <c r="U21" s="1" t="s">
        <v>378</v>
      </c>
      <c r="V21" s="1">
        <v>0</v>
      </c>
      <c r="W21" s="2">
        <v>45947</v>
      </c>
      <c r="X21" s="1" t="s">
        <v>141</v>
      </c>
      <c r="Y21" s="1" t="s">
        <v>379</v>
      </c>
      <c r="Z21" s="1" t="s">
        <v>380</v>
      </c>
      <c r="AA21" s="1" t="s">
        <v>381</v>
      </c>
      <c r="AB21" s="1" t="s">
        <v>382</v>
      </c>
      <c r="AC21" s="1" t="s">
        <v>165</v>
      </c>
      <c r="AD21" s="1" t="s">
        <v>111</v>
      </c>
      <c r="AE21" s="1"/>
      <c r="AF21" s="1" t="s">
        <v>383</v>
      </c>
      <c r="AG21" s="1" t="s">
        <v>113</v>
      </c>
      <c r="AH21" s="1">
        <v>363520</v>
      </c>
      <c r="AI21" s="2">
        <v>45935</v>
      </c>
      <c r="AJ21" s="2">
        <v>45937</v>
      </c>
      <c r="AK21" s="1">
        <v>0</v>
      </c>
      <c r="AL21" s="1"/>
      <c r="AM21" s="1" t="s">
        <v>226</v>
      </c>
      <c r="AN21" s="1" t="s">
        <v>384</v>
      </c>
      <c r="AO21" s="1">
        <v>44871</v>
      </c>
      <c r="AP21" s="1">
        <v>44871</v>
      </c>
      <c r="AQ21" s="1">
        <v>2305</v>
      </c>
      <c r="AR21" s="1">
        <v>0</v>
      </c>
      <c r="AS21" s="1">
        <v>0</v>
      </c>
      <c r="AT21" s="1">
        <v>0</v>
      </c>
      <c r="AU21" s="1">
        <v>42566</v>
      </c>
      <c r="AV21" s="1">
        <v>42566</v>
      </c>
      <c r="AW21" s="2">
        <v>45958</v>
      </c>
      <c r="AX21" s="1"/>
      <c r="AY21" s="2">
        <v>45959</v>
      </c>
      <c r="AZ21" s="2">
        <v>45960</v>
      </c>
      <c r="BA21" s="2">
        <v>45960</v>
      </c>
      <c r="BB21" s="1"/>
      <c r="BC21" s="1"/>
      <c r="BD21" s="2">
        <v>45985</v>
      </c>
      <c r="BE21" s="2">
        <v>45986</v>
      </c>
      <c r="BF21" s="2">
        <v>45987</v>
      </c>
      <c r="BG21" s="1" t="s">
        <v>116</v>
      </c>
      <c r="BH21" s="1" t="s">
        <v>116</v>
      </c>
      <c r="BI21" s="1" t="s">
        <v>117</v>
      </c>
      <c r="BJ21" s="1"/>
      <c r="BK21" s="1"/>
      <c r="BL21" s="1" t="s">
        <v>118</v>
      </c>
      <c r="BM21" s="1" t="s">
        <v>385</v>
      </c>
      <c r="BN21" s="1" t="s">
        <v>386</v>
      </c>
      <c r="BO21" s="2">
        <v>45987</v>
      </c>
      <c r="BP21" s="1" t="s">
        <v>376</v>
      </c>
      <c r="BQ21" s="1" t="s">
        <v>387</v>
      </c>
      <c r="BR21" s="1"/>
      <c r="BS21" s="1"/>
      <c r="BT21" s="1" t="s">
        <v>388</v>
      </c>
      <c r="BU21" s="1" t="s">
        <v>389</v>
      </c>
      <c r="BV21" s="1" t="s">
        <v>124</v>
      </c>
      <c r="BW21" s="1" t="s">
        <v>116</v>
      </c>
      <c r="BX21" s="1" t="s">
        <v>125</v>
      </c>
      <c r="BY21" s="1" t="s">
        <v>125</v>
      </c>
      <c r="BZ21" s="1">
        <v>44871</v>
      </c>
      <c r="CA21" s="1">
        <v>42566</v>
      </c>
      <c r="CB21" s="1">
        <v>0</v>
      </c>
      <c r="CC21" s="1">
        <v>42566</v>
      </c>
      <c r="CD21" s="1">
        <v>42566</v>
      </c>
      <c r="CE21" s="1">
        <f t="shared" si="0"/>
        <v>3</v>
      </c>
      <c r="CF21" s="1" t="str">
        <f t="shared" si="1"/>
        <v>0-7 Days</v>
      </c>
      <c r="CG21" s="1">
        <f t="shared" si="2"/>
        <v>1</v>
      </c>
      <c r="CH21" s="1" t="str">
        <f t="shared" si="3"/>
        <v>0-3 Days</v>
      </c>
      <c r="CI21" s="1">
        <f t="shared" si="4"/>
        <v>3</v>
      </c>
      <c r="CJ21" s="1" t="str">
        <f t="shared" si="5"/>
        <v>0-7 Days</v>
      </c>
      <c r="CK21" s="1" t="str">
        <f t="shared" ca="1" si="6"/>
        <v/>
      </c>
      <c r="CL21" s="2" t="str">
        <f t="shared" ca="1" si="7"/>
        <v/>
      </c>
    </row>
    <row r="22" spans="1:90" x14ac:dyDescent="0.25">
      <c r="A22" s="1" t="s">
        <v>390</v>
      </c>
      <c r="B22" s="1" t="s">
        <v>391</v>
      </c>
      <c r="C22" s="1" t="s">
        <v>392</v>
      </c>
      <c r="D22" s="1" t="s">
        <v>393</v>
      </c>
      <c r="E22" s="1" t="s">
        <v>394</v>
      </c>
      <c r="F22" s="1">
        <v>3</v>
      </c>
      <c r="G22" s="1" t="s">
        <v>95</v>
      </c>
      <c r="H22" s="1" t="s">
        <v>158</v>
      </c>
      <c r="I22" s="1" t="s">
        <v>395</v>
      </c>
      <c r="J22" s="1"/>
      <c r="K22" s="1" t="s">
        <v>98</v>
      </c>
      <c r="L22" s="1" t="s">
        <v>99</v>
      </c>
      <c r="M22" s="1" t="s">
        <v>100</v>
      </c>
      <c r="N22" s="1" t="s">
        <v>101</v>
      </c>
      <c r="O22" s="2">
        <v>45888</v>
      </c>
      <c r="P22" s="2">
        <v>46252</v>
      </c>
      <c r="Q22" s="1" t="s">
        <v>102</v>
      </c>
      <c r="R22" s="1">
        <v>200000</v>
      </c>
      <c r="S22" s="1">
        <v>0</v>
      </c>
      <c r="T22" s="1" t="s">
        <v>103</v>
      </c>
      <c r="U22" s="1" t="s">
        <v>396</v>
      </c>
      <c r="V22" s="1">
        <v>0</v>
      </c>
      <c r="W22" s="2">
        <v>45947</v>
      </c>
      <c r="X22" s="1" t="s">
        <v>141</v>
      </c>
      <c r="Y22" s="1" t="s">
        <v>397</v>
      </c>
      <c r="Z22" s="1" t="s">
        <v>398</v>
      </c>
      <c r="AA22" s="1" t="s">
        <v>399</v>
      </c>
      <c r="AB22" s="1" t="s">
        <v>400</v>
      </c>
      <c r="AC22" s="1" t="s">
        <v>165</v>
      </c>
      <c r="AD22" s="1" t="s">
        <v>111</v>
      </c>
      <c r="AE22" s="1"/>
      <c r="AF22" s="1" t="s">
        <v>166</v>
      </c>
      <c r="AG22" s="1" t="s">
        <v>113</v>
      </c>
      <c r="AH22" s="1"/>
      <c r="AI22" s="2">
        <v>45935</v>
      </c>
      <c r="AJ22" s="2">
        <v>45936</v>
      </c>
      <c r="AK22" s="1">
        <v>0</v>
      </c>
      <c r="AL22" s="1"/>
      <c r="AM22" s="1" t="s">
        <v>205</v>
      </c>
      <c r="AN22" s="1" t="s">
        <v>206</v>
      </c>
      <c r="AO22" s="1">
        <v>18700</v>
      </c>
      <c r="AP22" s="1">
        <v>18700</v>
      </c>
      <c r="AQ22" s="1">
        <v>923</v>
      </c>
      <c r="AR22" s="1">
        <v>0</v>
      </c>
      <c r="AS22" s="1">
        <v>0</v>
      </c>
      <c r="AT22" s="1">
        <v>0</v>
      </c>
      <c r="AU22" s="1">
        <v>17777</v>
      </c>
      <c r="AV22" s="1">
        <v>17777</v>
      </c>
      <c r="AW22" s="2">
        <v>45947</v>
      </c>
      <c r="AX22" s="1"/>
      <c r="AY22" s="2">
        <v>45949</v>
      </c>
      <c r="AZ22" s="1"/>
      <c r="BA22" s="1"/>
      <c r="BB22" s="1"/>
      <c r="BC22" s="1"/>
      <c r="BD22" s="1"/>
      <c r="BE22" s="2">
        <v>45967</v>
      </c>
      <c r="BF22" s="2">
        <v>45971</v>
      </c>
      <c r="BG22" s="1" t="s">
        <v>116</v>
      </c>
      <c r="BH22" s="1" t="s">
        <v>116</v>
      </c>
      <c r="BI22" s="1" t="s">
        <v>117</v>
      </c>
      <c r="BJ22" s="1"/>
      <c r="BK22" s="1"/>
      <c r="BL22" s="1" t="s">
        <v>118</v>
      </c>
      <c r="BM22" s="1" t="s">
        <v>401</v>
      </c>
      <c r="BN22" s="1" t="s">
        <v>402</v>
      </c>
      <c r="BO22" s="2">
        <v>45967</v>
      </c>
      <c r="BP22" s="1" t="s">
        <v>394</v>
      </c>
      <c r="BQ22" s="1"/>
      <c r="BR22" s="1"/>
      <c r="BS22" s="1"/>
      <c r="BT22" s="1" t="s">
        <v>403</v>
      </c>
      <c r="BU22" s="1" t="s">
        <v>404</v>
      </c>
      <c r="BV22" s="1" t="s">
        <v>124</v>
      </c>
      <c r="BW22" s="1" t="s">
        <v>116</v>
      </c>
      <c r="BX22" s="1" t="s">
        <v>125</v>
      </c>
      <c r="BY22" s="1" t="s">
        <v>125</v>
      </c>
      <c r="BZ22" s="1">
        <v>18700</v>
      </c>
      <c r="CA22" s="1">
        <v>17777</v>
      </c>
      <c r="CB22" s="1">
        <v>0</v>
      </c>
      <c r="CC22" s="1">
        <v>17777</v>
      </c>
      <c r="CD22" s="1">
        <v>17777</v>
      </c>
      <c r="CE22" s="1">
        <f t="shared" si="0"/>
        <v>15</v>
      </c>
      <c r="CF22" s="1" t="str">
        <f t="shared" si="1"/>
        <v>08-15 Days</v>
      </c>
      <c r="CG22" s="1">
        <f t="shared" si="2"/>
        <v>3</v>
      </c>
      <c r="CH22" s="1" t="str">
        <f t="shared" si="3"/>
        <v>0-3 Days</v>
      </c>
      <c r="CI22" s="1">
        <f t="shared" si="4"/>
        <v>17</v>
      </c>
      <c r="CJ22" s="1" t="str">
        <f t="shared" si="5"/>
        <v>16-30 Days</v>
      </c>
      <c r="CK22" s="1" t="str">
        <f t="shared" ca="1" si="6"/>
        <v/>
      </c>
      <c r="CL22" s="2" t="str">
        <f t="shared" ca="1" si="7"/>
        <v/>
      </c>
    </row>
    <row r="23" spans="1:90" x14ac:dyDescent="0.25">
      <c r="A23" s="1" t="s">
        <v>405</v>
      </c>
      <c r="B23" s="1" t="s">
        <v>406</v>
      </c>
      <c r="C23" s="1" t="s">
        <v>407</v>
      </c>
      <c r="D23" s="1" t="s">
        <v>408</v>
      </c>
      <c r="E23" s="1" t="s">
        <v>409</v>
      </c>
      <c r="F23" s="1">
        <v>36</v>
      </c>
      <c r="G23" s="1" t="s">
        <v>217</v>
      </c>
      <c r="H23" s="1" t="s">
        <v>218</v>
      </c>
      <c r="I23" s="1" t="s">
        <v>410</v>
      </c>
      <c r="J23" s="1"/>
      <c r="K23" s="1" t="s">
        <v>98</v>
      </c>
      <c r="L23" s="1" t="s">
        <v>99</v>
      </c>
      <c r="M23" s="1" t="s">
        <v>100</v>
      </c>
      <c r="N23" s="1" t="s">
        <v>101</v>
      </c>
      <c r="O23" s="2">
        <v>45888</v>
      </c>
      <c r="P23" s="2">
        <v>46252</v>
      </c>
      <c r="Q23" s="1" t="s">
        <v>102</v>
      </c>
      <c r="R23" s="1">
        <v>200000</v>
      </c>
      <c r="S23" s="1">
        <v>0</v>
      </c>
      <c r="T23" s="1" t="s">
        <v>103</v>
      </c>
      <c r="U23" s="1" t="s">
        <v>411</v>
      </c>
      <c r="V23" s="1">
        <v>0</v>
      </c>
      <c r="W23" s="2">
        <v>45960</v>
      </c>
      <c r="X23" s="1" t="s">
        <v>141</v>
      </c>
      <c r="Y23" s="1" t="s">
        <v>379</v>
      </c>
      <c r="Z23" s="1" t="s">
        <v>412</v>
      </c>
      <c r="AA23" s="1" t="s">
        <v>413</v>
      </c>
      <c r="AB23" s="1" t="s">
        <v>414</v>
      </c>
      <c r="AC23" s="1" t="s">
        <v>165</v>
      </c>
      <c r="AD23" s="1" t="s">
        <v>111</v>
      </c>
      <c r="AE23" s="1"/>
      <c r="AF23" s="1" t="s">
        <v>415</v>
      </c>
      <c r="AG23" s="1" t="s">
        <v>113</v>
      </c>
      <c r="AH23" s="1">
        <v>382220</v>
      </c>
      <c r="AI23" s="2">
        <v>45959</v>
      </c>
      <c r="AJ23" s="2">
        <v>45961</v>
      </c>
      <c r="AK23" s="1">
        <v>0</v>
      </c>
      <c r="AL23" s="1"/>
      <c r="AM23" s="1" t="s">
        <v>226</v>
      </c>
      <c r="AN23" s="1" t="s">
        <v>384</v>
      </c>
      <c r="AO23" s="1">
        <v>77657</v>
      </c>
      <c r="AP23" s="1">
        <v>77657</v>
      </c>
      <c r="AQ23" s="1">
        <v>0</v>
      </c>
      <c r="AR23" s="1">
        <v>0</v>
      </c>
      <c r="AS23" s="1">
        <v>0</v>
      </c>
      <c r="AT23" s="1">
        <v>0</v>
      </c>
      <c r="AU23" s="1">
        <v>0</v>
      </c>
      <c r="AV23" s="1">
        <v>0</v>
      </c>
      <c r="AW23" s="2">
        <v>45978</v>
      </c>
      <c r="AX23" s="1"/>
      <c r="AY23" s="2">
        <v>45979</v>
      </c>
      <c r="AZ23" s="1"/>
      <c r="BA23" s="1"/>
      <c r="BB23" s="1"/>
      <c r="BC23" s="1"/>
      <c r="BD23" s="1"/>
      <c r="BE23" s="1"/>
      <c r="BF23" s="1"/>
      <c r="BG23" s="1" t="s">
        <v>416</v>
      </c>
      <c r="BH23" s="1" t="s">
        <v>416</v>
      </c>
      <c r="BI23" s="1" t="s">
        <v>117</v>
      </c>
      <c r="BJ23" s="1"/>
      <c r="BK23" s="1"/>
      <c r="BL23" s="1" t="s">
        <v>118</v>
      </c>
      <c r="BM23" s="1" t="s">
        <v>99</v>
      </c>
      <c r="BN23" s="1" t="s">
        <v>99</v>
      </c>
      <c r="BO23" s="1"/>
      <c r="BP23" s="1"/>
      <c r="BQ23" s="1"/>
      <c r="BR23" s="1" t="s">
        <v>417</v>
      </c>
      <c r="BS23" s="2">
        <v>46022</v>
      </c>
      <c r="BT23" s="1"/>
      <c r="BU23" s="1"/>
      <c r="BV23" s="1" t="s">
        <v>418</v>
      </c>
      <c r="BW23" s="1" t="s">
        <v>416</v>
      </c>
      <c r="BX23" s="1" t="s">
        <v>125</v>
      </c>
      <c r="BY23" s="1" t="s">
        <v>125</v>
      </c>
      <c r="BZ23" s="1">
        <v>77657</v>
      </c>
      <c r="CA23" s="1">
        <v>0</v>
      </c>
      <c r="CB23" s="1">
        <v>0</v>
      </c>
      <c r="CC23" s="1">
        <v>0</v>
      </c>
      <c r="CD23" s="1">
        <v>77657</v>
      </c>
      <c r="CE23" s="1" t="str">
        <f t="shared" si="0"/>
        <v/>
      </c>
      <c r="CF23" s="1" t="str">
        <f t="shared" si="1"/>
        <v/>
      </c>
      <c r="CG23" s="1" t="str">
        <f t="shared" si="2"/>
        <v/>
      </c>
      <c r="CH23" s="1" t="str">
        <f t="shared" si="3"/>
        <v/>
      </c>
      <c r="CI23" s="1" t="str">
        <f t="shared" si="4"/>
        <v/>
      </c>
      <c r="CJ23" s="1" t="str">
        <f t="shared" si="5"/>
        <v/>
      </c>
      <c r="CK23" s="1" t="str">
        <f t="shared" ca="1" si="6"/>
        <v/>
      </c>
      <c r="CL23" s="2" t="str">
        <f t="shared" ca="1" si="7"/>
        <v/>
      </c>
    </row>
    <row r="24" spans="1:90" x14ac:dyDescent="0.25">
      <c r="A24" s="1" t="s">
        <v>419</v>
      </c>
      <c r="B24" s="1" t="s">
        <v>232</v>
      </c>
      <c r="C24" s="1" t="s">
        <v>233</v>
      </c>
      <c r="D24" s="1" t="s">
        <v>234</v>
      </c>
      <c r="E24" s="1" t="s">
        <v>234</v>
      </c>
      <c r="F24" s="1">
        <v>59</v>
      </c>
      <c r="G24" s="1" t="s">
        <v>95</v>
      </c>
      <c r="H24" s="1" t="s">
        <v>138</v>
      </c>
      <c r="I24" s="1" t="s">
        <v>235</v>
      </c>
      <c r="J24" s="1"/>
      <c r="K24" s="1" t="s">
        <v>98</v>
      </c>
      <c r="L24" s="1" t="s">
        <v>99</v>
      </c>
      <c r="M24" s="1" t="s">
        <v>100</v>
      </c>
      <c r="N24" s="1" t="s">
        <v>101</v>
      </c>
      <c r="O24" s="2">
        <v>45888</v>
      </c>
      <c r="P24" s="2">
        <v>46252</v>
      </c>
      <c r="Q24" s="1" t="s">
        <v>102</v>
      </c>
      <c r="R24" s="1">
        <v>200000</v>
      </c>
      <c r="S24" s="1">
        <v>0</v>
      </c>
      <c r="T24" s="1" t="s">
        <v>103</v>
      </c>
      <c r="U24" s="1" t="s">
        <v>420</v>
      </c>
      <c r="V24" s="1">
        <v>0</v>
      </c>
      <c r="W24" s="2">
        <v>45960</v>
      </c>
      <c r="X24" s="1" t="s">
        <v>141</v>
      </c>
      <c r="Y24" s="1" t="s">
        <v>421</v>
      </c>
      <c r="Z24" s="1" t="s">
        <v>237</v>
      </c>
      <c r="AA24" s="1" t="s">
        <v>238</v>
      </c>
      <c r="AB24" s="1" t="s">
        <v>239</v>
      </c>
      <c r="AC24" s="1" t="s">
        <v>110</v>
      </c>
      <c r="AD24" s="1" t="s">
        <v>111</v>
      </c>
      <c r="AE24" s="1"/>
      <c r="AF24" s="1" t="s">
        <v>112</v>
      </c>
      <c r="AG24" s="1" t="s">
        <v>113</v>
      </c>
      <c r="AH24" s="1"/>
      <c r="AI24" s="2">
        <v>45961</v>
      </c>
      <c r="AJ24" s="2">
        <v>45961</v>
      </c>
      <c r="AK24" s="1">
        <v>0</v>
      </c>
      <c r="AL24" s="1"/>
      <c r="AM24" s="1" t="s">
        <v>147</v>
      </c>
      <c r="AN24" s="1" t="s">
        <v>148</v>
      </c>
      <c r="AO24" s="1">
        <v>55300</v>
      </c>
      <c r="AP24" s="1">
        <v>55300</v>
      </c>
      <c r="AQ24" s="1">
        <v>5300</v>
      </c>
      <c r="AR24" s="1">
        <v>0</v>
      </c>
      <c r="AS24" s="1">
        <v>0</v>
      </c>
      <c r="AT24" s="1">
        <v>0</v>
      </c>
      <c r="AU24" s="1">
        <v>50000</v>
      </c>
      <c r="AV24" s="1">
        <v>50000</v>
      </c>
      <c r="AW24" s="2">
        <v>45964</v>
      </c>
      <c r="AX24" s="1"/>
      <c r="AY24" s="2">
        <v>45965</v>
      </c>
      <c r="AZ24" s="1"/>
      <c r="BA24" s="1"/>
      <c r="BB24" s="1"/>
      <c r="BC24" s="1"/>
      <c r="BD24" s="1"/>
      <c r="BE24" s="2">
        <v>45966</v>
      </c>
      <c r="BF24" s="2">
        <v>45971</v>
      </c>
      <c r="BG24" s="1" t="s">
        <v>116</v>
      </c>
      <c r="BH24" s="1" t="s">
        <v>116</v>
      </c>
      <c r="BI24" s="1" t="s">
        <v>117</v>
      </c>
      <c r="BJ24" s="1"/>
      <c r="BK24" s="1"/>
      <c r="BL24" s="1" t="s">
        <v>118</v>
      </c>
      <c r="BM24" s="1" t="s">
        <v>422</v>
      </c>
      <c r="BN24" s="1" t="s">
        <v>423</v>
      </c>
      <c r="BO24" s="2">
        <v>45966</v>
      </c>
      <c r="BP24" s="1" t="s">
        <v>234</v>
      </c>
      <c r="BQ24" s="1"/>
      <c r="BR24" s="1"/>
      <c r="BS24" s="1"/>
      <c r="BT24" s="1" t="s">
        <v>424</v>
      </c>
      <c r="BU24" s="1" t="s">
        <v>425</v>
      </c>
      <c r="BV24" s="1" t="s">
        <v>124</v>
      </c>
      <c r="BW24" s="1" t="s">
        <v>116</v>
      </c>
      <c r="BX24" s="1" t="s">
        <v>125</v>
      </c>
      <c r="BY24" s="1" t="s">
        <v>125</v>
      </c>
      <c r="BZ24" s="1">
        <v>55300</v>
      </c>
      <c r="CA24" s="1">
        <v>50000</v>
      </c>
      <c r="CB24" s="1">
        <v>0</v>
      </c>
      <c r="CC24" s="1">
        <v>50000</v>
      </c>
      <c r="CD24" s="1">
        <v>50000</v>
      </c>
      <c r="CE24" s="1">
        <f t="shared" si="0"/>
        <v>3</v>
      </c>
      <c r="CF24" s="1" t="str">
        <f t="shared" si="1"/>
        <v>0-7 Days</v>
      </c>
      <c r="CG24" s="1">
        <f t="shared" si="2"/>
        <v>4</v>
      </c>
      <c r="CH24" s="1" t="str">
        <f t="shared" si="3"/>
        <v>4-7 Days</v>
      </c>
      <c r="CI24" s="1">
        <f t="shared" si="4"/>
        <v>6</v>
      </c>
      <c r="CJ24" s="1" t="str">
        <f t="shared" si="5"/>
        <v>0-7 Days</v>
      </c>
      <c r="CK24" s="1" t="str">
        <f t="shared" ca="1" si="6"/>
        <v/>
      </c>
      <c r="CL24" s="2" t="str">
        <f t="shared" ca="1" si="7"/>
        <v/>
      </c>
    </row>
    <row r="25" spans="1:90" x14ac:dyDescent="0.25">
      <c r="A25" s="1" t="s">
        <v>426</v>
      </c>
      <c r="B25" s="1" t="s">
        <v>427</v>
      </c>
      <c r="C25" s="1" t="s">
        <v>428</v>
      </c>
      <c r="D25" s="1" t="s">
        <v>429</v>
      </c>
      <c r="E25" s="1" t="s">
        <v>429</v>
      </c>
      <c r="F25" s="1">
        <v>30</v>
      </c>
      <c r="G25" s="1" t="s">
        <v>217</v>
      </c>
      <c r="H25" s="1" t="s">
        <v>138</v>
      </c>
      <c r="I25" s="1" t="s">
        <v>430</v>
      </c>
      <c r="J25" s="1"/>
      <c r="K25" s="1" t="s">
        <v>98</v>
      </c>
      <c r="L25" s="1" t="s">
        <v>99</v>
      </c>
      <c r="M25" s="1" t="s">
        <v>100</v>
      </c>
      <c r="N25" s="1" t="s">
        <v>101</v>
      </c>
      <c r="O25" s="2">
        <v>45888</v>
      </c>
      <c r="P25" s="2">
        <v>46252</v>
      </c>
      <c r="Q25" s="1" t="s">
        <v>102</v>
      </c>
      <c r="R25" s="1">
        <v>200000</v>
      </c>
      <c r="S25" s="1">
        <v>0</v>
      </c>
      <c r="T25" s="1" t="s">
        <v>103</v>
      </c>
      <c r="U25" s="1" t="s">
        <v>431</v>
      </c>
      <c r="V25" s="1">
        <v>0</v>
      </c>
      <c r="W25" s="2">
        <v>45960</v>
      </c>
      <c r="X25" s="1" t="s">
        <v>141</v>
      </c>
      <c r="Y25" s="1" t="s">
        <v>432</v>
      </c>
      <c r="Z25" s="1" t="s">
        <v>433</v>
      </c>
      <c r="AA25" s="1" t="s">
        <v>434</v>
      </c>
      <c r="AB25" s="1" t="s">
        <v>435</v>
      </c>
      <c r="AC25" s="1" t="s">
        <v>165</v>
      </c>
      <c r="AD25" s="1" t="s">
        <v>111</v>
      </c>
      <c r="AE25" s="1"/>
      <c r="AF25" s="1" t="s">
        <v>436</v>
      </c>
      <c r="AG25" s="1" t="s">
        <v>113</v>
      </c>
      <c r="AH25" s="1">
        <v>385535</v>
      </c>
      <c r="AI25" s="2">
        <v>45934</v>
      </c>
      <c r="AJ25" s="2">
        <v>45935</v>
      </c>
      <c r="AK25" s="1">
        <v>0</v>
      </c>
      <c r="AL25" s="1"/>
      <c r="AM25" s="1" t="s">
        <v>226</v>
      </c>
      <c r="AN25" s="1" t="s">
        <v>384</v>
      </c>
      <c r="AO25" s="1">
        <v>18820</v>
      </c>
      <c r="AP25" s="1">
        <v>18820</v>
      </c>
      <c r="AQ25" s="1">
        <v>3229</v>
      </c>
      <c r="AR25" s="1">
        <v>0</v>
      </c>
      <c r="AS25" s="1">
        <v>0</v>
      </c>
      <c r="AT25" s="1">
        <v>0</v>
      </c>
      <c r="AU25" s="1">
        <v>15591</v>
      </c>
      <c r="AV25" s="1">
        <v>15591</v>
      </c>
      <c r="AW25" s="2">
        <v>45960</v>
      </c>
      <c r="AX25" s="1"/>
      <c r="AY25" s="2">
        <v>45961</v>
      </c>
      <c r="AZ25" s="2">
        <v>45964</v>
      </c>
      <c r="BA25" s="2">
        <v>45964</v>
      </c>
      <c r="BB25" s="2">
        <v>45980</v>
      </c>
      <c r="BC25" s="2">
        <v>45995</v>
      </c>
      <c r="BD25" s="2">
        <v>46001</v>
      </c>
      <c r="BE25" s="2">
        <v>46002</v>
      </c>
      <c r="BF25" s="2">
        <v>46005</v>
      </c>
      <c r="BG25" s="1" t="s">
        <v>116</v>
      </c>
      <c r="BH25" s="1" t="s">
        <v>116</v>
      </c>
      <c r="BI25" s="1" t="s">
        <v>117</v>
      </c>
      <c r="BJ25" s="1"/>
      <c r="BK25" s="1"/>
      <c r="BL25" s="1" t="s">
        <v>118</v>
      </c>
      <c r="BM25" s="1" t="s">
        <v>437</v>
      </c>
      <c r="BN25" s="1" t="s">
        <v>438</v>
      </c>
      <c r="BO25" s="2">
        <v>46003</v>
      </c>
      <c r="BP25" s="1" t="s">
        <v>429</v>
      </c>
      <c r="BQ25" s="1" t="s">
        <v>439</v>
      </c>
      <c r="BR25" s="1"/>
      <c r="BS25" s="1"/>
      <c r="BT25" s="1" t="s">
        <v>440</v>
      </c>
      <c r="BU25" s="1" t="s">
        <v>441</v>
      </c>
      <c r="BV25" s="1" t="s">
        <v>124</v>
      </c>
      <c r="BW25" s="1" t="s">
        <v>116</v>
      </c>
      <c r="BX25" s="1" t="s">
        <v>125</v>
      </c>
      <c r="BY25" s="1" t="s">
        <v>125</v>
      </c>
      <c r="BZ25" s="1">
        <v>18820</v>
      </c>
      <c r="CA25" s="1">
        <v>15591</v>
      </c>
      <c r="CB25" s="1">
        <v>0</v>
      </c>
      <c r="CC25" s="1">
        <v>15591</v>
      </c>
      <c r="CD25" s="1">
        <v>15591</v>
      </c>
      <c r="CE25" s="1">
        <f t="shared" si="0"/>
        <v>3</v>
      </c>
      <c r="CF25" s="1" t="str">
        <f t="shared" si="1"/>
        <v>0-7 Days</v>
      </c>
      <c r="CG25" s="1">
        <f t="shared" si="2"/>
        <v>1</v>
      </c>
      <c r="CH25" s="1" t="str">
        <f t="shared" si="3"/>
        <v>0-3 Days</v>
      </c>
      <c r="CI25" s="1">
        <f t="shared" si="4"/>
        <v>3</v>
      </c>
      <c r="CJ25" s="1" t="str">
        <f t="shared" si="5"/>
        <v>0-7 Days</v>
      </c>
      <c r="CK25" s="1" t="str">
        <f t="shared" ca="1" si="6"/>
        <v/>
      </c>
      <c r="CL25" s="2" t="str">
        <f t="shared" ca="1" si="7"/>
        <v/>
      </c>
    </row>
    <row r="26" spans="1:90" x14ac:dyDescent="0.25">
      <c r="A26" s="1" t="s">
        <v>442</v>
      </c>
      <c r="B26" s="1" t="s">
        <v>259</v>
      </c>
      <c r="C26" s="1" t="s">
        <v>260</v>
      </c>
      <c r="D26" s="1" t="s">
        <v>261</v>
      </c>
      <c r="E26" s="1" t="s">
        <v>261</v>
      </c>
      <c r="F26" s="1">
        <v>29</v>
      </c>
      <c r="G26" s="1" t="s">
        <v>95</v>
      </c>
      <c r="H26" s="1" t="s">
        <v>138</v>
      </c>
      <c r="I26" s="1" t="s">
        <v>262</v>
      </c>
      <c r="J26" s="1"/>
      <c r="K26" s="1" t="s">
        <v>98</v>
      </c>
      <c r="L26" s="1" t="s">
        <v>99</v>
      </c>
      <c r="M26" s="1" t="s">
        <v>100</v>
      </c>
      <c r="N26" s="1" t="s">
        <v>101</v>
      </c>
      <c r="O26" s="2">
        <v>45888</v>
      </c>
      <c r="P26" s="2">
        <v>46252</v>
      </c>
      <c r="Q26" s="1" t="s">
        <v>102</v>
      </c>
      <c r="R26" s="1">
        <v>200000</v>
      </c>
      <c r="S26" s="1">
        <v>0</v>
      </c>
      <c r="T26" s="1" t="s">
        <v>103</v>
      </c>
      <c r="U26" s="1" t="s">
        <v>443</v>
      </c>
      <c r="V26" s="1">
        <v>0</v>
      </c>
      <c r="W26" s="2">
        <v>45961</v>
      </c>
      <c r="X26" s="1" t="s">
        <v>105</v>
      </c>
      <c r="Y26" s="1" t="s">
        <v>444</v>
      </c>
      <c r="Z26" s="1" t="s">
        <v>265</v>
      </c>
      <c r="AA26" s="1" t="s">
        <v>266</v>
      </c>
      <c r="AB26" s="1" t="s">
        <v>267</v>
      </c>
      <c r="AC26" s="1" t="s">
        <v>110</v>
      </c>
      <c r="AD26" s="1" t="s">
        <v>111</v>
      </c>
      <c r="AE26" s="1"/>
      <c r="AF26" s="1" t="s">
        <v>146</v>
      </c>
      <c r="AG26" s="1" t="s">
        <v>113</v>
      </c>
      <c r="AH26" s="1">
        <v>380015</v>
      </c>
      <c r="AI26" s="2">
        <v>45961</v>
      </c>
      <c r="AJ26" s="2">
        <v>45961</v>
      </c>
      <c r="AK26" s="1">
        <v>11000</v>
      </c>
      <c r="AL26" s="2">
        <v>45961</v>
      </c>
      <c r="AM26" s="1" t="s">
        <v>187</v>
      </c>
      <c r="AN26" s="1" t="s">
        <v>268</v>
      </c>
      <c r="AO26" s="1">
        <v>23000</v>
      </c>
      <c r="AP26" s="1">
        <v>12000</v>
      </c>
      <c r="AQ26" s="1">
        <v>1000</v>
      </c>
      <c r="AR26" s="1">
        <v>0</v>
      </c>
      <c r="AS26" s="1">
        <v>1100</v>
      </c>
      <c r="AT26" s="1">
        <v>0</v>
      </c>
      <c r="AU26" s="1">
        <v>9900</v>
      </c>
      <c r="AV26" s="1">
        <v>11000</v>
      </c>
      <c r="AW26" s="2">
        <v>45966</v>
      </c>
      <c r="AX26" s="1"/>
      <c r="AY26" s="2">
        <v>45968</v>
      </c>
      <c r="AZ26" s="1"/>
      <c r="BA26" s="1"/>
      <c r="BB26" s="1"/>
      <c r="BC26" s="1"/>
      <c r="BD26" s="1"/>
      <c r="BE26" s="2">
        <v>45968</v>
      </c>
      <c r="BF26" s="2">
        <v>45974</v>
      </c>
      <c r="BG26" s="1" t="s">
        <v>116</v>
      </c>
      <c r="BH26" s="1" t="s">
        <v>116</v>
      </c>
      <c r="BI26" s="1" t="s">
        <v>117</v>
      </c>
      <c r="BJ26" s="1"/>
      <c r="BK26" s="1"/>
      <c r="BL26" s="1" t="s">
        <v>118</v>
      </c>
      <c r="BM26" s="1" t="s">
        <v>445</v>
      </c>
      <c r="BN26" s="1" t="s">
        <v>314</v>
      </c>
      <c r="BO26" s="2">
        <v>45972</v>
      </c>
      <c r="BP26" s="1" t="s">
        <v>265</v>
      </c>
      <c r="BQ26" s="1"/>
      <c r="BR26" s="1"/>
      <c r="BS26" s="1"/>
      <c r="BT26" s="1" t="s">
        <v>446</v>
      </c>
      <c r="BU26" s="1"/>
      <c r="BV26" s="1" t="s">
        <v>124</v>
      </c>
      <c r="BW26" s="1" t="s">
        <v>116</v>
      </c>
      <c r="BX26" s="1" t="s">
        <v>125</v>
      </c>
      <c r="BY26" s="1" t="s">
        <v>125</v>
      </c>
      <c r="BZ26" s="1">
        <v>12000</v>
      </c>
      <c r="CA26" s="1">
        <v>11000</v>
      </c>
      <c r="CB26" s="1">
        <v>0</v>
      </c>
      <c r="CC26" s="1">
        <v>11000</v>
      </c>
      <c r="CD26" s="1">
        <v>11000</v>
      </c>
      <c r="CE26" s="1">
        <f t="shared" si="0"/>
        <v>5</v>
      </c>
      <c r="CF26" s="1" t="str">
        <f t="shared" si="1"/>
        <v>0-7 Days</v>
      </c>
      <c r="CG26" s="1">
        <f t="shared" si="2"/>
        <v>3</v>
      </c>
      <c r="CH26" s="1" t="str">
        <f t="shared" si="3"/>
        <v>0-3 Days</v>
      </c>
      <c r="CI26" s="1">
        <f t="shared" si="4"/>
        <v>7</v>
      </c>
      <c r="CJ26" s="1" t="str">
        <f t="shared" si="5"/>
        <v>0-7 Days</v>
      </c>
      <c r="CK26" s="1" t="str">
        <f t="shared" ca="1" si="6"/>
        <v/>
      </c>
      <c r="CL26" s="2" t="str">
        <f t="shared" ca="1" si="7"/>
        <v/>
      </c>
    </row>
    <row r="27" spans="1:90" x14ac:dyDescent="0.25">
      <c r="A27" s="1" t="s">
        <v>447</v>
      </c>
      <c r="B27" s="1" t="s">
        <v>448</v>
      </c>
      <c r="C27" s="1" t="s">
        <v>449</v>
      </c>
      <c r="D27" s="1" t="s">
        <v>450</v>
      </c>
      <c r="E27" s="1" t="s">
        <v>450</v>
      </c>
      <c r="F27" s="1">
        <v>26</v>
      </c>
      <c r="G27" s="1" t="s">
        <v>217</v>
      </c>
      <c r="H27" s="1" t="s">
        <v>138</v>
      </c>
      <c r="I27" s="1" t="s">
        <v>451</v>
      </c>
      <c r="J27" s="1"/>
      <c r="K27" s="1" t="s">
        <v>98</v>
      </c>
      <c r="L27" s="1" t="s">
        <v>99</v>
      </c>
      <c r="M27" s="1" t="s">
        <v>100</v>
      </c>
      <c r="N27" s="1" t="s">
        <v>101</v>
      </c>
      <c r="O27" s="2">
        <v>45888</v>
      </c>
      <c r="P27" s="2">
        <v>46252</v>
      </c>
      <c r="Q27" s="1" t="s">
        <v>102</v>
      </c>
      <c r="R27" s="1">
        <v>200000</v>
      </c>
      <c r="S27" s="1">
        <v>0</v>
      </c>
      <c r="T27" s="1" t="s">
        <v>103</v>
      </c>
      <c r="U27" s="1" t="s">
        <v>452</v>
      </c>
      <c r="V27" s="1">
        <v>0</v>
      </c>
      <c r="W27" s="2">
        <v>45966</v>
      </c>
      <c r="X27" s="1" t="s">
        <v>141</v>
      </c>
      <c r="Y27" s="1" t="s">
        <v>379</v>
      </c>
      <c r="Z27" s="1" t="s">
        <v>453</v>
      </c>
      <c r="AA27" s="1" t="s">
        <v>454</v>
      </c>
      <c r="AB27" s="1" t="s">
        <v>455</v>
      </c>
      <c r="AC27" s="1" t="s">
        <v>165</v>
      </c>
      <c r="AD27" s="1" t="s">
        <v>111</v>
      </c>
      <c r="AE27" s="1"/>
      <c r="AF27" s="1" t="s">
        <v>456</v>
      </c>
      <c r="AG27" s="1" t="s">
        <v>113</v>
      </c>
      <c r="AH27" s="1">
        <v>389001</v>
      </c>
      <c r="AI27" s="2">
        <v>45938</v>
      </c>
      <c r="AJ27" s="2">
        <v>45941</v>
      </c>
      <c r="AK27" s="1">
        <v>0</v>
      </c>
      <c r="AL27" s="1"/>
      <c r="AM27" s="1" t="s">
        <v>226</v>
      </c>
      <c r="AN27" s="1" t="s">
        <v>384</v>
      </c>
      <c r="AO27" s="1">
        <v>62000</v>
      </c>
      <c r="AP27" s="1">
        <v>61524</v>
      </c>
      <c r="AQ27" s="1">
        <v>11524</v>
      </c>
      <c r="AR27" s="1">
        <v>0</v>
      </c>
      <c r="AS27" s="1">
        <v>0</v>
      </c>
      <c r="AT27" s="1">
        <v>0</v>
      </c>
      <c r="AU27" s="1">
        <v>50000</v>
      </c>
      <c r="AV27" s="1">
        <v>50000</v>
      </c>
      <c r="AW27" s="2">
        <v>45966</v>
      </c>
      <c r="AX27" s="1"/>
      <c r="AY27" s="2">
        <v>45969</v>
      </c>
      <c r="AZ27" s="1"/>
      <c r="BA27" s="1"/>
      <c r="BB27" s="1"/>
      <c r="BC27" s="1"/>
      <c r="BD27" s="1"/>
      <c r="BE27" s="2">
        <v>45973</v>
      </c>
      <c r="BF27" s="2">
        <v>45979</v>
      </c>
      <c r="BG27" s="1" t="s">
        <v>116</v>
      </c>
      <c r="BH27" s="1" t="s">
        <v>116</v>
      </c>
      <c r="BI27" s="1" t="s">
        <v>117</v>
      </c>
      <c r="BJ27" s="1"/>
      <c r="BK27" s="1"/>
      <c r="BL27" s="1" t="s">
        <v>118</v>
      </c>
      <c r="BM27" s="1" t="s">
        <v>457</v>
      </c>
      <c r="BN27" s="1" t="s">
        <v>458</v>
      </c>
      <c r="BO27" s="2">
        <v>45974</v>
      </c>
      <c r="BP27" s="1" t="s">
        <v>450</v>
      </c>
      <c r="BQ27" s="1"/>
      <c r="BR27" s="1"/>
      <c r="BS27" s="1"/>
      <c r="BT27" s="1" t="s">
        <v>459</v>
      </c>
      <c r="BU27" s="1" t="s">
        <v>460</v>
      </c>
      <c r="BV27" s="1" t="s">
        <v>124</v>
      </c>
      <c r="BW27" s="1" t="s">
        <v>116</v>
      </c>
      <c r="BX27" s="1" t="s">
        <v>125</v>
      </c>
      <c r="BY27" s="1" t="s">
        <v>125</v>
      </c>
      <c r="BZ27" s="1">
        <v>61524</v>
      </c>
      <c r="CA27" s="1">
        <v>50000</v>
      </c>
      <c r="CB27" s="1">
        <v>0</v>
      </c>
      <c r="CC27" s="1">
        <v>50000</v>
      </c>
      <c r="CD27" s="1">
        <v>50000</v>
      </c>
      <c r="CE27" s="1">
        <f t="shared" si="0"/>
        <v>7</v>
      </c>
      <c r="CF27" s="1" t="str">
        <f t="shared" si="1"/>
        <v>0-7 Days</v>
      </c>
      <c r="CG27" s="1">
        <f t="shared" si="2"/>
        <v>4</v>
      </c>
      <c r="CH27" s="1" t="str">
        <f t="shared" si="3"/>
        <v>4-7 Days</v>
      </c>
      <c r="CI27" s="1">
        <f t="shared" si="4"/>
        <v>10</v>
      </c>
      <c r="CJ27" s="1" t="str">
        <f t="shared" si="5"/>
        <v>8-15 Days</v>
      </c>
      <c r="CK27" s="1" t="str">
        <f t="shared" ca="1" si="6"/>
        <v/>
      </c>
      <c r="CL27" s="2" t="str">
        <f t="shared" ca="1" si="7"/>
        <v/>
      </c>
    </row>
    <row r="28" spans="1:90" x14ac:dyDescent="0.25">
      <c r="A28" s="1" t="s">
        <v>461</v>
      </c>
      <c r="B28" s="1" t="s">
        <v>462</v>
      </c>
      <c r="C28" s="1" t="s">
        <v>463</v>
      </c>
      <c r="D28" s="1" t="s">
        <v>464</v>
      </c>
      <c r="E28" s="1" t="s">
        <v>464</v>
      </c>
      <c r="F28" s="1">
        <v>29</v>
      </c>
      <c r="G28" s="1" t="s">
        <v>217</v>
      </c>
      <c r="H28" s="1" t="s">
        <v>138</v>
      </c>
      <c r="I28" s="1" t="s">
        <v>465</v>
      </c>
      <c r="J28" s="1"/>
      <c r="K28" s="1" t="s">
        <v>98</v>
      </c>
      <c r="L28" s="1" t="s">
        <v>99</v>
      </c>
      <c r="M28" s="1" t="s">
        <v>100</v>
      </c>
      <c r="N28" s="1" t="s">
        <v>101</v>
      </c>
      <c r="O28" s="2">
        <v>45888</v>
      </c>
      <c r="P28" s="2">
        <v>46252</v>
      </c>
      <c r="Q28" s="1" t="s">
        <v>102</v>
      </c>
      <c r="R28" s="1">
        <v>200000</v>
      </c>
      <c r="S28" s="1">
        <v>0</v>
      </c>
      <c r="T28" s="1" t="s">
        <v>103</v>
      </c>
      <c r="U28" s="1" t="s">
        <v>466</v>
      </c>
      <c r="V28" s="1">
        <v>0</v>
      </c>
      <c r="W28" s="2">
        <v>45967</v>
      </c>
      <c r="X28" s="1" t="s">
        <v>141</v>
      </c>
      <c r="Y28" s="1" t="s">
        <v>379</v>
      </c>
      <c r="Z28" s="1" t="s">
        <v>467</v>
      </c>
      <c r="AA28" s="1" t="s">
        <v>468</v>
      </c>
      <c r="AB28" s="1" t="s">
        <v>469</v>
      </c>
      <c r="AC28" s="1" t="s">
        <v>165</v>
      </c>
      <c r="AD28" s="1" t="s">
        <v>111</v>
      </c>
      <c r="AE28" s="1"/>
      <c r="AF28" s="1" t="s">
        <v>470</v>
      </c>
      <c r="AG28" s="1" t="s">
        <v>113</v>
      </c>
      <c r="AH28" s="1">
        <v>396321</v>
      </c>
      <c r="AI28" s="2">
        <v>45935</v>
      </c>
      <c r="AJ28" s="2">
        <v>45936</v>
      </c>
      <c r="AK28" s="1">
        <v>0</v>
      </c>
      <c r="AL28" s="1"/>
      <c r="AM28" s="1" t="s">
        <v>226</v>
      </c>
      <c r="AN28" s="1" t="s">
        <v>384</v>
      </c>
      <c r="AO28" s="1">
        <v>67283</v>
      </c>
      <c r="AP28" s="1">
        <v>67283</v>
      </c>
      <c r="AQ28" s="1">
        <v>17283</v>
      </c>
      <c r="AR28" s="1">
        <v>0</v>
      </c>
      <c r="AS28" s="1">
        <v>0</v>
      </c>
      <c r="AT28" s="1">
        <v>0</v>
      </c>
      <c r="AU28" s="1">
        <v>50000</v>
      </c>
      <c r="AV28" s="1">
        <v>50000</v>
      </c>
      <c r="AW28" s="2">
        <v>45967</v>
      </c>
      <c r="AX28" s="1"/>
      <c r="AY28" s="2">
        <v>45969</v>
      </c>
      <c r="AZ28" s="2">
        <v>45972</v>
      </c>
      <c r="BA28" s="2">
        <v>45972</v>
      </c>
      <c r="BB28" s="2">
        <v>45988</v>
      </c>
      <c r="BC28" s="1"/>
      <c r="BD28" s="2">
        <v>45993</v>
      </c>
      <c r="BE28" s="2">
        <v>45994</v>
      </c>
      <c r="BF28" s="2">
        <v>45994</v>
      </c>
      <c r="BG28" s="1" t="s">
        <v>116</v>
      </c>
      <c r="BH28" s="1" t="s">
        <v>116</v>
      </c>
      <c r="BI28" s="1" t="s">
        <v>117</v>
      </c>
      <c r="BJ28" s="1"/>
      <c r="BK28" s="1"/>
      <c r="BL28" s="1" t="s">
        <v>118</v>
      </c>
      <c r="BM28" s="1" t="s">
        <v>471</v>
      </c>
      <c r="BN28" s="1" t="s">
        <v>472</v>
      </c>
      <c r="BO28" s="2">
        <v>45994</v>
      </c>
      <c r="BP28" s="1" t="s">
        <v>464</v>
      </c>
      <c r="BQ28" s="1" t="s">
        <v>473</v>
      </c>
      <c r="BR28" s="1"/>
      <c r="BS28" s="1"/>
      <c r="BT28" s="1" t="s">
        <v>474</v>
      </c>
      <c r="BU28" s="1" t="s">
        <v>475</v>
      </c>
      <c r="BV28" s="1" t="s">
        <v>124</v>
      </c>
      <c r="BW28" s="1" t="s">
        <v>116</v>
      </c>
      <c r="BX28" s="1" t="s">
        <v>125</v>
      </c>
      <c r="BY28" s="1" t="s">
        <v>125</v>
      </c>
      <c r="BZ28" s="1">
        <v>67283</v>
      </c>
      <c r="CA28" s="1">
        <v>50000</v>
      </c>
      <c r="CB28" s="1">
        <v>0</v>
      </c>
      <c r="CC28" s="1">
        <v>50000</v>
      </c>
      <c r="CD28" s="1">
        <v>50000</v>
      </c>
      <c r="CE28" s="1">
        <f t="shared" si="0"/>
        <v>2</v>
      </c>
      <c r="CF28" s="1" t="str">
        <f t="shared" si="1"/>
        <v>0-7 Days</v>
      </c>
      <c r="CG28" s="1">
        <f t="shared" si="2"/>
        <v>1</v>
      </c>
      <c r="CH28" s="1" t="str">
        <f t="shared" si="3"/>
        <v>0-3 Days</v>
      </c>
      <c r="CI28" s="1">
        <f t="shared" si="4"/>
        <v>2</v>
      </c>
      <c r="CJ28" s="1" t="str">
        <f t="shared" si="5"/>
        <v>0-7 Days</v>
      </c>
      <c r="CK28" s="1" t="str">
        <f t="shared" ca="1" si="6"/>
        <v/>
      </c>
      <c r="CL28" s="2" t="str">
        <f t="shared" ca="1" si="7"/>
        <v/>
      </c>
    </row>
    <row r="29" spans="1:90" x14ac:dyDescent="0.25">
      <c r="A29" s="1" t="s">
        <v>476</v>
      </c>
      <c r="B29" s="1" t="s">
        <v>477</v>
      </c>
      <c r="C29" s="1" t="s">
        <v>478</v>
      </c>
      <c r="D29" s="1" t="s">
        <v>479</v>
      </c>
      <c r="E29" s="1" t="s">
        <v>479</v>
      </c>
      <c r="F29" s="1">
        <v>24</v>
      </c>
      <c r="G29" s="1" t="s">
        <v>95</v>
      </c>
      <c r="H29" s="1" t="s">
        <v>138</v>
      </c>
      <c r="I29" s="1" t="s">
        <v>480</v>
      </c>
      <c r="J29" s="1"/>
      <c r="K29" s="1" t="s">
        <v>98</v>
      </c>
      <c r="L29" s="1" t="s">
        <v>99</v>
      </c>
      <c r="M29" s="1" t="s">
        <v>100</v>
      </c>
      <c r="N29" s="1" t="s">
        <v>101</v>
      </c>
      <c r="O29" s="2">
        <v>45888</v>
      </c>
      <c r="P29" s="2">
        <v>46252</v>
      </c>
      <c r="Q29" s="1" t="s">
        <v>102</v>
      </c>
      <c r="R29" s="1">
        <v>200000</v>
      </c>
      <c r="S29" s="1">
        <v>0</v>
      </c>
      <c r="T29" s="1" t="s">
        <v>103</v>
      </c>
      <c r="U29" s="1" t="s">
        <v>481</v>
      </c>
      <c r="V29" s="1">
        <v>0</v>
      </c>
      <c r="W29" s="2">
        <v>45968</v>
      </c>
      <c r="X29" s="1" t="s">
        <v>105</v>
      </c>
      <c r="Y29" s="1" t="s">
        <v>482</v>
      </c>
      <c r="Z29" s="1" t="s">
        <v>483</v>
      </c>
      <c r="AA29" s="1" t="s">
        <v>484</v>
      </c>
      <c r="AB29" s="1" t="s">
        <v>485</v>
      </c>
      <c r="AC29" s="1" t="s">
        <v>110</v>
      </c>
      <c r="AD29" s="1" t="s">
        <v>111</v>
      </c>
      <c r="AE29" s="1"/>
      <c r="AF29" s="1" t="s">
        <v>166</v>
      </c>
      <c r="AG29" s="1" t="s">
        <v>113</v>
      </c>
      <c r="AH29" s="1">
        <v>360007</v>
      </c>
      <c r="AI29" s="2">
        <v>45971</v>
      </c>
      <c r="AJ29" s="2">
        <v>45972</v>
      </c>
      <c r="AK29" s="1">
        <v>47767</v>
      </c>
      <c r="AL29" s="2">
        <v>45969</v>
      </c>
      <c r="AM29" s="1" t="s">
        <v>114</v>
      </c>
      <c r="AN29" s="1" t="s">
        <v>115</v>
      </c>
      <c r="AO29" s="1">
        <v>99814</v>
      </c>
      <c r="AP29" s="1">
        <v>49414</v>
      </c>
      <c r="AQ29" s="1">
        <v>1647</v>
      </c>
      <c r="AR29" s="1">
        <v>0</v>
      </c>
      <c r="AS29" s="1">
        <v>4777</v>
      </c>
      <c r="AT29" s="1">
        <v>0</v>
      </c>
      <c r="AU29" s="1">
        <v>42990</v>
      </c>
      <c r="AV29" s="1">
        <v>47767</v>
      </c>
      <c r="AW29" s="2">
        <v>45978</v>
      </c>
      <c r="AX29" s="1"/>
      <c r="AY29" s="2">
        <v>45979</v>
      </c>
      <c r="AZ29" s="1"/>
      <c r="BA29" s="1"/>
      <c r="BB29" s="1"/>
      <c r="BC29" s="1"/>
      <c r="BD29" s="1"/>
      <c r="BE29" s="2">
        <v>45979</v>
      </c>
      <c r="BF29" s="2">
        <v>45982</v>
      </c>
      <c r="BG29" s="1" t="s">
        <v>116</v>
      </c>
      <c r="BH29" s="1" t="s">
        <v>116</v>
      </c>
      <c r="BI29" s="1" t="s">
        <v>117</v>
      </c>
      <c r="BJ29" s="1"/>
      <c r="BK29" s="1"/>
      <c r="BL29" s="1" t="s">
        <v>118</v>
      </c>
      <c r="BM29" s="1" t="s">
        <v>486</v>
      </c>
      <c r="BN29" s="1" t="s">
        <v>120</v>
      </c>
      <c r="BO29" s="2">
        <v>45981</v>
      </c>
      <c r="BP29" s="1" t="s">
        <v>483</v>
      </c>
      <c r="BQ29" s="1" t="s">
        <v>487</v>
      </c>
      <c r="BR29" s="1"/>
      <c r="BS29" s="1"/>
      <c r="BT29" s="1" t="s">
        <v>488</v>
      </c>
      <c r="BU29" s="1"/>
      <c r="BV29" s="1" t="s">
        <v>124</v>
      </c>
      <c r="BW29" s="1" t="s">
        <v>116</v>
      </c>
      <c r="BX29" s="1" t="s">
        <v>125</v>
      </c>
      <c r="BY29" s="1" t="s">
        <v>125</v>
      </c>
      <c r="BZ29" s="1">
        <v>49414</v>
      </c>
      <c r="CA29" s="1">
        <v>47767</v>
      </c>
      <c r="CB29" s="1">
        <v>0</v>
      </c>
      <c r="CC29" s="1">
        <v>47767</v>
      </c>
      <c r="CD29" s="1">
        <v>47767</v>
      </c>
      <c r="CE29" s="1">
        <f t="shared" si="0"/>
        <v>4</v>
      </c>
      <c r="CF29" s="1" t="str">
        <f t="shared" si="1"/>
        <v>0-7 Days</v>
      </c>
      <c r="CG29" s="1">
        <f t="shared" si="2"/>
        <v>2</v>
      </c>
      <c r="CH29" s="1" t="str">
        <f t="shared" si="3"/>
        <v>0-3 Days</v>
      </c>
      <c r="CI29" s="1">
        <f t="shared" si="4"/>
        <v>5</v>
      </c>
      <c r="CJ29" s="1" t="str">
        <f t="shared" si="5"/>
        <v>0-7 Days</v>
      </c>
      <c r="CK29" s="1" t="str">
        <f t="shared" ca="1" si="6"/>
        <v/>
      </c>
      <c r="CL29" s="2" t="str">
        <f t="shared" ca="1" si="7"/>
        <v/>
      </c>
    </row>
    <row r="30" spans="1:90" x14ac:dyDescent="0.25">
      <c r="A30" s="1" t="s">
        <v>489</v>
      </c>
      <c r="B30" s="1" t="s">
        <v>490</v>
      </c>
      <c r="C30" s="1" t="s">
        <v>491</v>
      </c>
      <c r="D30" s="1" t="s">
        <v>492</v>
      </c>
      <c r="E30" s="1" t="s">
        <v>493</v>
      </c>
      <c r="F30" s="1">
        <v>3</v>
      </c>
      <c r="G30" s="1" t="s">
        <v>217</v>
      </c>
      <c r="H30" s="1" t="s">
        <v>323</v>
      </c>
      <c r="I30" s="1" t="s">
        <v>494</v>
      </c>
      <c r="J30" s="1"/>
      <c r="K30" s="1" t="s">
        <v>98</v>
      </c>
      <c r="L30" s="1" t="s">
        <v>99</v>
      </c>
      <c r="M30" s="1" t="s">
        <v>100</v>
      </c>
      <c r="N30" s="1" t="s">
        <v>101</v>
      </c>
      <c r="O30" s="2">
        <v>45888</v>
      </c>
      <c r="P30" s="2">
        <v>46252</v>
      </c>
      <c r="Q30" s="1" t="s">
        <v>102</v>
      </c>
      <c r="R30" s="1">
        <v>200000</v>
      </c>
      <c r="S30" s="1">
        <v>0</v>
      </c>
      <c r="T30" s="1" t="s">
        <v>103</v>
      </c>
      <c r="U30" s="1" t="s">
        <v>495</v>
      </c>
      <c r="V30" s="1">
        <v>0</v>
      </c>
      <c r="W30" s="2">
        <v>45971</v>
      </c>
      <c r="X30" s="1" t="s">
        <v>141</v>
      </c>
      <c r="Y30" s="1" t="s">
        <v>284</v>
      </c>
      <c r="Z30" s="1" t="s">
        <v>496</v>
      </c>
      <c r="AA30" s="1" t="s">
        <v>497</v>
      </c>
      <c r="AB30" s="1" t="s">
        <v>498</v>
      </c>
      <c r="AC30" s="1" t="s">
        <v>165</v>
      </c>
      <c r="AD30" s="1" t="s">
        <v>111</v>
      </c>
      <c r="AE30" s="1"/>
      <c r="AF30" s="1" t="s">
        <v>499</v>
      </c>
      <c r="AG30" s="1" t="s">
        <v>113</v>
      </c>
      <c r="AH30" s="1">
        <v>364001</v>
      </c>
      <c r="AI30" s="2">
        <v>45968</v>
      </c>
      <c r="AJ30" s="2">
        <v>45971</v>
      </c>
      <c r="AK30" s="1">
        <v>0</v>
      </c>
      <c r="AL30" s="1"/>
      <c r="AM30" s="1" t="s">
        <v>205</v>
      </c>
      <c r="AN30" s="1" t="s">
        <v>206</v>
      </c>
      <c r="AO30" s="1">
        <v>39602</v>
      </c>
      <c r="AP30" s="1">
        <v>39602</v>
      </c>
      <c r="AQ30" s="1">
        <v>300</v>
      </c>
      <c r="AR30" s="1">
        <v>0</v>
      </c>
      <c r="AS30" s="1">
        <v>0</v>
      </c>
      <c r="AT30" s="1">
        <v>0</v>
      </c>
      <c r="AU30" s="1">
        <v>39302</v>
      </c>
      <c r="AV30" s="1">
        <v>39302</v>
      </c>
      <c r="AW30" s="2">
        <v>45979</v>
      </c>
      <c r="AX30" s="1"/>
      <c r="AY30" s="2">
        <v>45981</v>
      </c>
      <c r="AZ30" s="2">
        <v>45982</v>
      </c>
      <c r="BA30" s="2">
        <v>45982</v>
      </c>
      <c r="BB30" s="2">
        <v>46000</v>
      </c>
      <c r="BC30" s="1"/>
      <c r="BD30" s="2">
        <v>46012</v>
      </c>
      <c r="BE30" s="2">
        <v>46013</v>
      </c>
      <c r="BF30" s="2">
        <v>46013</v>
      </c>
      <c r="BG30" s="1" t="s">
        <v>116</v>
      </c>
      <c r="BH30" s="1" t="s">
        <v>116</v>
      </c>
      <c r="BI30" s="1" t="s">
        <v>117</v>
      </c>
      <c r="BJ30" s="1"/>
      <c r="BK30" s="1"/>
      <c r="BL30" s="1" t="s">
        <v>118</v>
      </c>
      <c r="BM30" s="1" t="s">
        <v>500</v>
      </c>
      <c r="BN30" s="1" t="s">
        <v>501</v>
      </c>
      <c r="BO30" s="2">
        <v>46013</v>
      </c>
      <c r="BP30" s="1" t="s">
        <v>493</v>
      </c>
      <c r="BQ30" s="1" t="s">
        <v>502</v>
      </c>
      <c r="BR30" s="1"/>
      <c r="BS30" s="1"/>
      <c r="BT30" s="1" t="s">
        <v>503</v>
      </c>
      <c r="BU30" s="1" t="s">
        <v>504</v>
      </c>
      <c r="BV30" s="1" t="s">
        <v>124</v>
      </c>
      <c r="BW30" s="1" t="s">
        <v>116</v>
      </c>
      <c r="BX30" s="1" t="s">
        <v>125</v>
      </c>
      <c r="BY30" s="1" t="s">
        <v>125</v>
      </c>
      <c r="BZ30" s="1">
        <v>39602</v>
      </c>
      <c r="CA30" s="1">
        <v>39302</v>
      </c>
      <c r="CB30" s="1">
        <v>0</v>
      </c>
      <c r="CC30" s="1">
        <v>39302</v>
      </c>
      <c r="CD30" s="1">
        <v>39302</v>
      </c>
      <c r="CE30" s="1">
        <f t="shared" si="0"/>
        <v>1</v>
      </c>
      <c r="CF30" s="1" t="str">
        <f t="shared" si="1"/>
        <v>0-7 Days</v>
      </c>
      <c r="CG30" s="1">
        <f t="shared" si="2"/>
        <v>1</v>
      </c>
      <c r="CH30" s="1" t="str">
        <f t="shared" si="3"/>
        <v>0-3 Days</v>
      </c>
      <c r="CI30" s="1">
        <f t="shared" si="4"/>
        <v>1</v>
      </c>
      <c r="CJ30" s="1" t="str">
        <f t="shared" si="5"/>
        <v>0-7 Days</v>
      </c>
      <c r="CK30" s="1" t="str">
        <f t="shared" ca="1" si="6"/>
        <v/>
      </c>
      <c r="CL30" s="2" t="str">
        <f t="shared" ca="1" si="7"/>
        <v/>
      </c>
    </row>
    <row r="31" spans="1:90" x14ac:dyDescent="0.25">
      <c r="A31" s="1" t="s">
        <v>505</v>
      </c>
      <c r="B31" s="1" t="s">
        <v>506</v>
      </c>
      <c r="C31" s="1" t="s">
        <v>507</v>
      </c>
      <c r="D31" s="1" t="s">
        <v>508</v>
      </c>
      <c r="E31" s="1" t="s">
        <v>508</v>
      </c>
      <c r="F31" s="1">
        <v>25</v>
      </c>
      <c r="G31" s="1" t="s">
        <v>95</v>
      </c>
      <c r="H31" s="1" t="s">
        <v>138</v>
      </c>
      <c r="I31" s="1" t="s">
        <v>509</v>
      </c>
      <c r="J31" s="1"/>
      <c r="K31" s="1" t="s">
        <v>98</v>
      </c>
      <c r="L31" s="1" t="s">
        <v>99</v>
      </c>
      <c r="M31" s="1" t="s">
        <v>100</v>
      </c>
      <c r="N31" s="1" t="s">
        <v>101</v>
      </c>
      <c r="O31" s="2">
        <v>45888</v>
      </c>
      <c r="P31" s="2">
        <v>46252</v>
      </c>
      <c r="Q31" s="1" t="s">
        <v>102</v>
      </c>
      <c r="R31" s="1">
        <v>200000</v>
      </c>
      <c r="S31" s="1">
        <v>0</v>
      </c>
      <c r="T31" s="1" t="s">
        <v>103</v>
      </c>
      <c r="U31" s="1" t="s">
        <v>510</v>
      </c>
      <c r="V31" s="1">
        <v>0</v>
      </c>
      <c r="W31" s="2">
        <v>45971</v>
      </c>
      <c r="X31" s="1" t="s">
        <v>141</v>
      </c>
      <c r="Y31" s="1" t="s">
        <v>511</v>
      </c>
      <c r="Z31" s="1" t="s">
        <v>512</v>
      </c>
      <c r="AA31" s="1" t="s">
        <v>513</v>
      </c>
      <c r="AB31" s="1" t="s">
        <v>514</v>
      </c>
      <c r="AC31" s="1" t="s">
        <v>165</v>
      </c>
      <c r="AD31" s="1" t="s">
        <v>111</v>
      </c>
      <c r="AE31" s="1"/>
      <c r="AF31" s="1" t="s">
        <v>166</v>
      </c>
      <c r="AG31" s="1" t="s">
        <v>113</v>
      </c>
      <c r="AH31" s="1"/>
      <c r="AI31" s="2">
        <v>45944</v>
      </c>
      <c r="AJ31" s="2">
        <v>45945</v>
      </c>
      <c r="AK31" s="1">
        <v>0</v>
      </c>
      <c r="AL31" s="1"/>
      <c r="AM31" s="1" t="s">
        <v>114</v>
      </c>
      <c r="AN31" s="1" t="s">
        <v>515</v>
      </c>
      <c r="AO31" s="1">
        <v>66220</v>
      </c>
      <c r="AP31" s="1">
        <v>66220</v>
      </c>
      <c r="AQ31" s="1">
        <v>4075</v>
      </c>
      <c r="AR31" s="1">
        <v>0</v>
      </c>
      <c r="AS31" s="1">
        <v>0</v>
      </c>
      <c r="AT31" s="1">
        <v>0</v>
      </c>
      <c r="AU31" s="1">
        <v>62145</v>
      </c>
      <c r="AV31" s="1">
        <v>62145</v>
      </c>
      <c r="AW31" s="2">
        <v>45971</v>
      </c>
      <c r="AX31" s="1"/>
      <c r="AY31" s="2">
        <v>45972</v>
      </c>
      <c r="AZ31" s="1"/>
      <c r="BA31" s="1"/>
      <c r="BB31" s="1"/>
      <c r="BC31" s="1"/>
      <c r="BD31" s="1"/>
      <c r="BE31" s="2">
        <v>45979</v>
      </c>
      <c r="BF31" s="2">
        <v>45981</v>
      </c>
      <c r="BG31" s="1" t="s">
        <v>116</v>
      </c>
      <c r="BH31" s="1" t="s">
        <v>116</v>
      </c>
      <c r="BI31" s="1" t="s">
        <v>117</v>
      </c>
      <c r="BJ31" s="1"/>
      <c r="BK31" s="1"/>
      <c r="BL31" s="1" t="s">
        <v>118</v>
      </c>
      <c r="BM31" s="1" t="s">
        <v>516</v>
      </c>
      <c r="BN31" s="1" t="s">
        <v>274</v>
      </c>
      <c r="BO31" s="2">
        <v>45980</v>
      </c>
      <c r="BP31" s="1" t="s">
        <v>508</v>
      </c>
      <c r="BQ31" s="1"/>
      <c r="BR31" s="1"/>
      <c r="BS31" s="1"/>
      <c r="BT31" s="1" t="s">
        <v>517</v>
      </c>
      <c r="BU31" s="1" t="s">
        <v>518</v>
      </c>
      <c r="BV31" s="1" t="s">
        <v>124</v>
      </c>
      <c r="BW31" s="1" t="s">
        <v>116</v>
      </c>
      <c r="BX31" s="1" t="s">
        <v>125</v>
      </c>
      <c r="BY31" s="1" t="s">
        <v>125</v>
      </c>
      <c r="BZ31" s="1">
        <v>66220</v>
      </c>
      <c r="CA31" s="1">
        <v>62145</v>
      </c>
      <c r="CB31" s="1">
        <v>0</v>
      </c>
      <c r="CC31" s="1">
        <v>62145</v>
      </c>
      <c r="CD31" s="1">
        <v>62145</v>
      </c>
      <c r="CE31" s="1">
        <f t="shared" si="0"/>
        <v>8</v>
      </c>
      <c r="CF31" s="1" t="str">
        <f t="shared" si="1"/>
        <v>08-15 Days</v>
      </c>
      <c r="CG31" s="1">
        <f t="shared" si="2"/>
        <v>2</v>
      </c>
      <c r="CH31" s="1" t="str">
        <f t="shared" si="3"/>
        <v>0-3 Days</v>
      </c>
      <c r="CI31" s="1">
        <f t="shared" si="4"/>
        <v>9</v>
      </c>
      <c r="CJ31" s="1" t="str">
        <f t="shared" si="5"/>
        <v>8-15 Days</v>
      </c>
      <c r="CK31" s="1" t="str">
        <f t="shared" ca="1" si="6"/>
        <v/>
      </c>
      <c r="CL31" s="2" t="str">
        <f t="shared" ca="1" si="7"/>
        <v/>
      </c>
    </row>
    <row r="32" spans="1:90" x14ac:dyDescent="0.25">
      <c r="A32" s="1" t="s">
        <v>519</v>
      </c>
      <c r="B32" s="1" t="s">
        <v>520</v>
      </c>
      <c r="C32" s="1" t="s">
        <v>521</v>
      </c>
      <c r="D32" s="1" t="s">
        <v>522</v>
      </c>
      <c r="E32" s="1" t="s">
        <v>522</v>
      </c>
      <c r="F32" s="1">
        <v>58</v>
      </c>
      <c r="G32" s="1" t="s">
        <v>95</v>
      </c>
      <c r="H32" s="1" t="s">
        <v>138</v>
      </c>
      <c r="I32" s="1" t="s">
        <v>523</v>
      </c>
      <c r="J32" s="1"/>
      <c r="K32" s="1" t="s">
        <v>98</v>
      </c>
      <c r="L32" s="1" t="s">
        <v>99</v>
      </c>
      <c r="M32" s="1" t="s">
        <v>100</v>
      </c>
      <c r="N32" s="1" t="s">
        <v>101</v>
      </c>
      <c r="O32" s="2">
        <v>45888</v>
      </c>
      <c r="P32" s="2">
        <v>46252</v>
      </c>
      <c r="Q32" s="1" t="s">
        <v>102</v>
      </c>
      <c r="R32" s="1">
        <v>200000</v>
      </c>
      <c r="S32" s="1">
        <v>0</v>
      </c>
      <c r="T32" s="1" t="s">
        <v>103</v>
      </c>
      <c r="U32" s="1" t="s">
        <v>524</v>
      </c>
      <c r="V32" s="1">
        <v>0</v>
      </c>
      <c r="W32" s="2">
        <v>45971</v>
      </c>
      <c r="X32" s="1" t="s">
        <v>105</v>
      </c>
      <c r="Y32" s="1" t="s">
        <v>525</v>
      </c>
      <c r="Z32" s="1" t="s">
        <v>526</v>
      </c>
      <c r="AA32" s="1" t="s">
        <v>527</v>
      </c>
      <c r="AB32" s="1" t="s">
        <v>528</v>
      </c>
      <c r="AC32" s="1" t="s">
        <v>110</v>
      </c>
      <c r="AD32" s="1" t="s">
        <v>111</v>
      </c>
      <c r="AE32" s="1"/>
      <c r="AF32" s="1" t="s">
        <v>529</v>
      </c>
      <c r="AG32" s="1" t="s">
        <v>113</v>
      </c>
      <c r="AH32" s="1">
        <v>392001</v>
      </c>
      <c r="AI32" s="2">
        <v>45971</v>
      </c>
      <c r="AJ32" s="2">
        <v>45973</v>
      </c>
      <c r="AK32" s="1">
        <v>26340</v>
      </c>
      <c r="AL32" s="2">
        <v>45972</v>
      </c>
      <c r="AM32" s="1" t="s">
        <v>530</v>
      </c>
      <c r="AN32" s="1" t="s">
        <v>531</v>
      </c>
      <c r="AO32" s="1">
        <v>105829</v>
      </c>
      <c r="AP32" s="1">
        <v>30829</v>
      </c>
      <c r="AQ32" s="1">
        <v>4489</v>
      </c>
      <c r="AR32" s="1">
        <v>0</v>
      </c>
      <c r="AS32" s="1">
        <v>2634</v>
      </c>
      <c r="AT32" s="1">
        <v>0</v>
      </c>
      <c r="AU32" s="1">
        <v>23706</v>
      </c>
      <c r="AV32" s="1">
        <v>26340</v>
      </c>
      <c r="AW32" s="2">
        <v>45975</v>
      </c>
      <c r="AX32" s="1"/>
      <c r="AY32" s="2">
        <v>45979</v>
      </c>
      <c r="AZ32" s="1"/>
      <c r="BA32" s="1"/>
      <c r="BB32" s="1"/>
      <c r="BC32" s="1"/>
      <c r="BD32" s="1"/>
      <c r="BE32" s="2">
        <v>45979</v>
      </c>
      <c r="BF32" s="2">
        <v>45980</v>
      </c>
      <c r="BG32" s="1" t="s">
        <v>116</v>
      </c>
      <c r="BH32" s="1" t="s">
        <v>116</v>
      </c>
      <c r="BI32" s="1" t="s">
        <v>117</v>
      </c>
      <c r="BJ32" s="1"/>
      <c r="BK32" s="1"/>
      <c r="BL32" s="1" t="s">
        <v>118</v>
      </c>
      <c r="BM32" s="1" t="s">
        <v>532</v>
      </c>
      <c r="BN32" s="1" t="s">
        <v>533</v>
      </c>
      <c r="BO32" s="2">
        <v>45979</v>
      </c>
      <c r="BP32" s="1" t="s">
        <v>526</v>
      </c>
      <c r="BQ32" s="1" t="s">
        <v>534</v>
      </c>
      <c r="BR32" s="1"/>
      <c r="BS32" s="1"/>
      <c r="BT32" s="1" t="s">
        <v>535</v>
      </c>
      <c r="BU32" s="1"/>
      <c r="BV32" s="1" t="s">
        <v>124</v>
      </c>
      <c r="BW32" s="1" t="s">
        <v>116</v>
      </c>
      <c r="BX32" s="1" t="s">
        <v>125</v>
      </c>
      <c r="BY32" s="1" t="s">
        <v>125</v>
      </c>
      <c r="BZ32" s="1">
        <v>30829</v>
      </c>
      <c r="CA32" s="1">
        <v>26340</v>
      </c>
      <c r="CB32" s="1">
        <v>0</v>
      </c>
      <c r="CC32" s="1">
        <v>26340</v>
      </c>
      <c r="CD32" s="1">
        <v>26340</v>
      </c>
      <c r="CE32" s="1">
        <f t="shared" si="0"/>
        <v>3</v>
      </c>
      <c r="CF32" s="1" t="str">
        <f t="shared" si="1"/>
        <v>0-7 Days</v>
      </c>
      <c r="CG32" s="1">
        <f t="shared" si="2"/>
        <v>2</v>
      </c>
      <c r="CH32" s="1" t="str">
        <f t="shared" si="3"/>
        <v>0-3 Days</v>
      </c>
      <c r="CI32" s="1">
        <f t="shared" si="4"/>
        <v>4</v>
      </c>
      <c r="CJ32" s="1" t="str">
        <f t="shared" si="5"/>
        <v>0-7 Days</v>
      </c>
      <c r="CK32" s="1" t="str">
        <f t="shared" ca="1" si="6"/>
        <v/>
      </c>
      <c r="CL32" s="2" t="str">
        <f t="shared" ca="1" si="7"/>
        <v/>
      </c>
    </row>
    <row r="33" spans="1:90" x14ac:dyDescent="0.25">
      <c r="A33" s="1" t="s">
        <v>536</v>
      </c>
      <c r="B33" s="1" t="s">
        <v>537</v>
      </c>
      <c r="C33" s="1" t="s">
        <v>538</v>
      </c>
      <c r="D33" s="1" t="s">
        <v>539</v>
      </c>
      <c r="E33" s="1" t="s">
        <v>540</v>
      </c>
      <c r="F33" s="1">
        <v>32</v>
      </c>
      <c r="G33" s="1" t="s">
        <v>217</v>
      </c>
      <c r="H33" s="1" t="s">
        <v>218</v>
      </c>
      <c r="I33" s="1" t="s">
        <v>541</v>
      </c>
      <c r="J33" s="1"/>
      <c r="K33" s="1" t="s">
        <v>98</v>
      </c>
      <c r="L33" s="1" t="s">
        <v>99</v>
      </c>
      <c r="M33" s="1" t="s">
        <v>100</v>
      </c>
      <c r="N33" s="1" t="s">
        <v>101</v>
      </c>
      <c r="O33" s="2">
        <v>45888</v>
      </c>
      <c r="P33" s="2">
        <v>46252</v>
      </c>
      <c r="Q33" s="1" t="s">
        <v>102</v>
      </c>
      <c r="R33" s="1">
        <v>200000</v>
      </c>
      <c r="S33" s="1">
        <v>0</v>
      </c>
      <c r="T33" s="1" t="s">
        <v>103</v>
      </c>
      <c r="U33" s="1" t="s">
        <v>542</v>
      </c>
      <c r="V33" s="1">
        <v>0</v>
      </c>
      <c r="W33" s="2">
        <v>45973</v>
      </c>
      <c r="X33" s="1" t="s">
        <v>105</v>
      </c>
      <c r="Y33" s="1" t="s">
        <v>543</v>
      </c>
      <c r="Z33" s="1" t="s">
        <v>544</v>
      </c>
      <c r="AA33" s="1" t="s">
        <v>545</v>
      </c>
      <c r="AB33" s="1" t="s">
        <v>546</v>
      </c>
      <c r="AC33" s="1" t="s">
        <v>110</v>
      </c>
      <c r="AD33" s="1" t="s">
        <v>111</v>
      </c>
      <c r="AE33" s="1"/>
      <c r="AF33" s="1" t="s">
        <v>146</v>
      </c>
      <c r="AG33" s="1" t="s">
        <v>113</v>
      </c>
      <c r="AH33" s="1">
        <v>382350</v>
      </c>
      <c r="AI33" s="2">
        <v>45973</v>
      </c>
      <c r="AJ33" s="2">
        <v>45974</v>
      </c>
      <c r="AK33" s="1">
        <v>39500</v>
      </c>
      <c r="AL33" s="2">
        <v>45973</v>
      </c>
      <c r="AM33" s="1" t="s">
        <v>226</v>
      </c>
      <c r="AN33" s="1" t="s">
        <v>227</v>
      </c>
      <c r="AO33" s="1">
        <v>71500</v>
      </c>
      <c r="AP33" s="1">
        <v>39500</v>
      </c>
      <c r="AQ33" s="1">
        <v>1000</v>
      </c>
      <c r="AR33" s="1">
        <v>0</v>
      </c>
      <c r="AS33" s="1">
        <v>3850</v>
      </c>
      <c r="AT33" s="1">
        <v>0</v>
      </c>
      <c r="AU33" s="1">
        <v>34650</v>
      </c>
      <c r="AV33" s="1">
        <v>38500</v>
      </c>
      <c r="AW33" s="2">
        <v>45975</v>
      </c>
      <c r="AX33" s="1"/>
      <c r="AY33" s="2">
        <v>45979</v>
      </c>
      <c r="AZ33" s="1"/>
      <c r="BA33" s="1"/>
      <c r="BB33" s="1"/>
      <c r="BC33" s="1"/>
      <c r="BD33" s="1"/>
      <c r="BE33" s="2">
        <v>45979</v>
      </c>
      <c r="BF33" s="2">
        <v>45982</v>
      </c>
      <c r="BG33" s="1" t="s">
        <v>116</v>
      </c>
      <c r="BH33" s="1" t="s">
        <v>116</v>
      </c>
      <c r="BI33" s="1" t="s">
        <v>117</v>
      </c>
      <c r="BJ33" s="1"/>
      <c r="BK33" s="1"/>
      <c r="BL33" s="1" t="s">
        <v>118</v>
      </c>
      <c r="BM33" s="1" t="s">
        <v>547</v>
      </c>
      <c r="BN33" s="1" t="s">
        <v>120</v>
      </c>
      <c r="BO33" s="2">
        <v>45981</v>
      </c>
      <c r="BP33" s="1" t="s">
        <v>544</v>
      </c>
      <c r="BQ33" s="1" t="s">
        <v>548</v>
      </c>
      <c r="BR33" s="1"/>
      <c r="BS33" s="1"/>
      <c r="BT33" s="1" t="s">
        <v>549</v>
      </c>
      <c r="BU33" s="1"/>
      <c r="BV33" s="1" t="s">
        <v>124</v>
      </c>
      <c r="BW33" s="1" t="s">
        <v>116</v>
      </c>
      <c r="BX33" s="1" t="s">
        <v>125</v>
      </c>
      <c r="BY33" s="1" t="s">
        <v>125</v>
      </c>
      <c r="BZ33" s="1">
        <v>39500</v>
      </c>
      <c r="CA33" s="1">
        <v>38500</v>
      </c>
      <c r="CB33" s="1">
        <v>0</v>
      </c>
      <c r="CC33" s="1">
        <v>38500</v>
      </c>
      <c r="CD33" s="1">
        <v>38500</v>
      </c>
      <c r="CE33" s="1">
        <f t="shared" si="0"/>
        <v>5</v>
      </c>
      <c r="CF33" s="1" t="str">
        <f t="shared" si="1"/>
        <v>0-7 Days</v>
      </c>
      <c r="CG33" s="1">
        <f t="shared" si="2"/>
        <v>2</v>
      </c>
      <c r="CH33" s="1" t="str">
        <f t="shared" si="3"/>
        <v>0-3 Days</v>
      </c>
      <c r="CI33" s="1">
        <f t="shared" si="4"/>
        <v>6</v>
      </c>
      <c r="CJ33" s="1" t="str">
        <f t="shared" si="5"/>
        <v>0-7 Days</v>
      </c>
      <c r="CK33" s="1" t="str">
        <f t="shared" ca="1" si="6"/>
        <v/>
      </c>
      <c r="CL33" s="2" t="str">
        <f t="shared" ca="1" si="7"/>
        <v/>
      </c>
    </row>
    <row r="34" spans="1:90" x14ac:dyDescent="0.25">
      <c r="A34" s="1" t="s">
        <v>550</v>
      </c>
      <c r="B34" s="1" t="s">
        <v>551</v>
      </c>
      <c r="C34" s="1" t="s">
        <v>552</v>
      </c>
      <c r="D34" s="1" t="s">
        <v>553</v>
      </c>
      <c r="E34" s="1" t="s">
        <v>553</v>
      </c>
      <c r="F34" s="1">
        <v>47</v>
      </c>
      <c r="G34" s="1" t="s">
        <v>95</v>
      </c>
      <c r="H34" s="1" t="s">
        <v>138</v>
      </c>
      <c r="I34" s="1" t="s">
        <v>554</v>
      </c>
      <c r="J34" s="1"/>
      <c r="K34" s="1" t="s">
        <v>98</v>
      </c>
      <c r="L34" s="1" t="s">
        <v>99</v>
      </c>
      <c r="M34" s="1" t="s">
        <v>100</v>
      </c>
      <c r="N34" s="1" t="s">
        <v>101</v>
      </c>
      <c r="O34" s="2">
        <v>45888</v>
      </c>
      <c r="P34" s="2">
        <v>46252</v>
      </c>
      <c r="Q34" s="1" t="s">
        <v>102</v>
      </c>
      <c r="R34" s="1">
        <v>200000</v>
      </c>
      <c r="S34" s="1">
        <v>0</v>
      </c>
      <c r="T34" s="1" t="s">
        <v>103</v>
      </c>
      <c r="U34" s="1" t="s">
        <v>555</v>
      </c>
      <c r="V34" s="1">
        <v>0</v>
      </c>
      <c r="W34" s="2">
        <v>45973</v>
      </c>
      <c r="X34" s="1" t="s">
        <v>141</v>
      </c>
      <c r="Y34" s="1" t="s">
        <v>556</v>
      </c>
      <c r="Z34" s="1" t="s">
        <v>557</v>
      </c>
      <c r="AA34" s="1" t="s">
        <v>558</v>
      </c>
      <c r="AB34" s="1" t="s">
        <v>559</v>
      </c>
      <c r="AC34" s="1" t="s">
        <v>110</v>
      </c>
      <c r="AD34" s="1" t="s">
        <v>111</v>
      </c>
      <c r="AE34" s="1"/>
      <c r="AF34" s="1" t="s">
        <v>112</v>
      </c>
      <c r="AG34" s="1" t="s">
        <v>113</v>
      </c>
      <c r="AH34" s="1"/>
      <c r="AI34" s="2">
        <v>45972</v>
      </c>
      <c r="AJ34" s="2">
        <v>45974</v>
      </c>
      <c r="AK34" s="1">
        <v>0</v>
      </c>
      <c r="AL34" s="1"/>
      <c r="AM34" s="1" t="s">
        <v>114</v>
      </c>
      <c r="AN34" s="1" t="s">
        <v>515</v>
      </c>
      <c r="AO34" s="1">
        <v>100405</v>
      </c>
      <c r="AP34" s="1">
        <v>100405</v>
      </c>
      <c r="AQ34" s="1">
        <v>1092</v>
      </c>
      <c r="AR34" s="1">
        <v>0</v>
      </c>
      <c r="AS34" s="1">
        <v>0</v>
      </c>
      <c r="AT34" s="1">
        <v>0</v>
      </c>
      <c r="AU34" s="1">
        <v>99313</v>
      </c>
      <c r="AV34" s="1">
        <v>99313</v>
      </c>
      <c r="AW34" s="2">
        <v>45994</v>
      </c>
      <c r="AX34" s="1"/>
      <c r="AY34" s="2">
        <v>45998</v>
      </c>
      <c r="AZ34" s="1"/>
      <c r="BA34" s="1"/>
      <c r="BB34" s="1"/>
      <c r="BC34" s="1"/>
      <c r="BD34" s="1"/>
      <c r="BE34" s="2">
        <v>45999</v>
      </c>
      <c r="BF34" s="2">
        <v>46003</v>
      </c>
      <c r="BG34" s="1" t="s">
        <v>116</v>
      </c>
      <c r="BH34" s="1" t="s">
        <v>116</v>
      </c>
      <c r="BI34" s="1" t="s">
        <v>117</v>
      </c>
      <c r="BJ34" s="1"/>
      <c r="BK34" s="1"/>
      <c r="BL34" s="1" t="s">
        <v>118</v>
      </c>
      <c r="BM34" s="1" t="s">
        <v>560</v>
      </c>
      <c r="BN34" s="1" t="s">
        <v>561</v>
      </c>
      <c r="BO34" s="2">
        <v>46000</v>
      </c>
      <c r="BP34" s="1" t="s">
        <v>553</v>
      </c>
      <c r="BQ34" s="1"/>
      <c r="BR34" s="1"/>
      <c r="BS34" s="1"/>
      <c r="BT34" s="1" t="s">
        <v>562</v>
      </c>
      <c r="BU34" s="1" t="s">
        <v>563</v>
      </c>
      <c r="BV34" s="1" t="s">
        <v>124</v>
      </c>
      <c r="BW34" s="1" t="s">
        <v>116</v>
      </c>
      <c r="BX34" s="1" t="s">
        <v>125</v>
      </c>
      <c r="BY34" s="1" t="s">
        <v>125</v>
      </c>
      <c r="BZ34" s="1">
        <v>100405</v>
      </c>
      <c r="CA34" s="1">
        <v>99313</v>
      </c>
      <c r="CB34" s="1">
        <v>0</v>
      </c>
      <c r="CC34" s="1">
        <v>99313</v>
      </c>
      <c r="CD34" s="1">
        <v>99313</v>
      </c>
      <c r="CE34" s="1">
        <f t="shared" ref="CE34:CE65" si="8">IF(BV34="SETTLED",NETWORKDAYS(MAX(AW34,AX34,BD34),BO34),"")</f>
        <v>5</v>
      </c>
      <c r="CF34" s="1" t="str">
        <f t="shared" ref="CF34:CF65" si="9">IF(CE34="","",IF(AND(CE34&lt;=7),"0-7 Days",IF(AND(CE34&gt;=8,CE34&lt;=15),"08-15 Days",IF(AND(CE34&gt;=16,CE34&lt;=30),"16-30 Days","Above 30 Days"))))</f>
        <v>0-7 Days</v>
      </c>
      <c r="CG34" s="1">
        <f t="shared" ref="CG34:CG65" si="10">IF(BW34="UTR Awaited","UTR Awaited",IF(BW34="Paid",NETWORKDAYS(BO34,BF34),""))</f>
        <v>4</v>
      </c>
      <c r="CH34" s="1" t="str">
        <f t="shared" ref="CH34:CH65" si="11">IF(AND(CG34&lt;=3),"0-3 Days",IF(AND(CG34&gt;=4,CG34&lt;=7),"4-7 Days",IF(AND(CG34&gt;=8,CG34&lt;=15),"8-15 Days",IF(AND(CG34&gt;=16,CG34&lt;=30),"16-30 Days",IF(CG34="UTR Awaited","UTR Awaited",IF(CG34="","","Above 30 Days"))))))</f>
        <v>4-7 Days</v>
      </c>
      <c r="CI34" s="1">
        <f t="shared" ref="CI34:CI65" si="12">IF(BW34="UTR Awaited","UTR Awaited",IF(BW34="Paid",NETWORKDAYS(MAX(AW34,AX34,BD34),BF34),""))</f>
        <v>8</v>
      </c>
      <c r="CJ34" s="1" t="str">
        <f t="shared" ref="CJ34:CJ65" si="13">IF(AND(CI34&gt;=0,CI34&lt;=7),"0-7 Days",IF(AND(CI34&gt;=8,CI34&lt;=15),"8-15 Days",IF(AND(CI34&gt;=16,CI34&lt;=30),"16-30 Days",IF(CI34="UTR Awaited","UTR Awaited",IF(CI34="","","Above 30 Days")))))</f>
        <v>8-15 Days</v>
      </c>
      <c r="CK34" s="1" t="str">
        <f t="shared" ref="CK34:CK65" ca="1" si="14">IF(BV34="OUTSTANDING",NETWORKDAYS(MAX(W34,AL34,AW34,AX34,AY34,AZ34,BA34,BB34,BC34,BD34),TODAY()),"")</f>
        <v/>
      </c>
      <c r="CL34" s="2" t="str">
        <f t="shared" ref="CL34:CL65" ca="1" si="15">IF(CK34="","",IF(AND(CK34&lt;=7),"0-7 Days",IF(AND(CK34&gt;=8,CK34&lt;=15),"08-15 Days",IF(AND(CK34&gt;=16,CK34&lt;=30),"16-30 Days","Above 30 Days"))))</f>
        <v/>
      </c>
    </row>
    <row r="35" spans="1:90" x14ac:dyDescent="0.25">
      <c r="A35" s="1" t="s">
        <v>564</v>
      </c>
      <c r="B35" s="1" t="s">
        <v>551</v>
      </c>
      <c r="C35" s="1" t="s">
        <v>552</v>
      </c>
      <c r="D35" s="1" t="s">
        <v>553</v>
      </c>
      <c r="E35" s="1" t="s">
        <v>553</v>
      </c>
      <c r="F35" s="1">
        <v>47</v>
      </c>
      <c r="G35" s="1" t="s">
        <v>95</v>
      </c>
      <c r="H35" s="1" t="s">
        <v>138</v>
      </c>
      <c r="I35" s="1" t="s">
        <v>554</v>
      </c>
      <c r="J35" s="1"/>
      <c r="K35" s="1" t="s">
        <v>98</v>
      </c>
      <c r="L35" s="1" t="s">
        <v>99</v>
      </c>
      <c r="M35" s="1" t="s">
        <v>100</v>
      </c>
      <c r="N35" s="1" t="s">
        <v>101</v>
      </c>
      <c r="O35" s="2">
        <v>45888</v>
      </c>
      <c r="P35" s="2">
        <v>46252</v>
      </c>
      <c r="Q35" s="1" t="s">
        <v>102</v>
      </c>
      <c r="R35" s="1">
        <v>200000</v>
      </c>
      <c r="S35" s="1">
        <v>0</v>
      </c>
      <c r="T35" s="1" t="s">
        <v>103</v>
      </c>
      <c r="U35" s="1" t="s">
        <v>555</v>
      </c>
      <c r="V35" s="1">
        <v>1</v>
      </c>
      <c r="W35" s="2">
        <v>46038</v>
      </c>
      <c r="X35" s="1" t="s">
        <v>141</v>
      </c>
      <c r="Y35" s="1" t="s">
        <v>556</v>
      </c>
      <c r="Z35" s="1" t="s">
        <v>557</v>
      </c>
      <c r="AA35" s="1" t="s">
        <v>558</v>
      </c>
      <c r="AB35" s="1" t="s">
        <v>559</v>
      </c>
      <c r="AC35" s="1" t="s">
        <v>110</v>
      </c>
      <c r="AD35" s="1" t="s">
        <v>111</v>
      </c>
      <c r="AE35" s="1"/>
      <c r="AF35" s="1" t="s">
        <v>112</v>
      </c>
      <c r="AG35" s="1" t="s">
        <v>113</v>
      </c>
      <c r="AH35" s="1">
        <v>394107</v>
      </c>
      <c r="AI35" s="2">
        <v>45972</v>
      </c>
      <c r="AJ35" s="2">
        <v>45974</v>
      </c>
      <c r="AK35" s="1">
        <v>0</v>
      </c>
      <c r="AL35" s="1"/>
      <c r="AM35" s="1" t="s">
        <v>114</v>
      </c>
      <c r="AN35" s="1" t="s">
        <v>515</v>
      </c>
      <c r="AO35" s="1">
        <v>34126</v>
      </c>
      <c r="AP35" s="1">
        <v>34126</v>
      </c>
      <c r="AQ35" s="1">
        <v>11250</v>
      </c>
      <c r="AR35" s="1">
        <v>0</v>
      </c>
      <c r="AS35" s="1">
        <v>0</v>
      </c>
      <c r="AT35" s="1">
        <v>0</v>
      </c>
      <c r="AU35" s="1">
        <v>22876</v>
      </c>
      <c r="AV35" s="1">
        <v>22876</v>
      </c>
      <c r="AW35" s="2">
        <v>46038</v>
      </c>
      <c r="AX35" s="1"/>
      <c r="AY35" s="2">
        <v>46039</v>
      </c>
      <c r="AZ35" s="2">
        <v>46042</v>
      </c>
      <c r="BA35" s="2">
        <v>46042</v>
      </c>
      <c r="BB35" s="2">
        <v>46057</v>
      </c>
      <c r="BC35" s="1"/>
      <c r="BD35" s="2">
        <v>46057</v>
      </c>
      <c r="BE35" s="2">
        <v>46058</v>
      </c>
      <c r="BF35" s="2">
        <v>46060</v>
      </c>
      <c r="BG35" s="1" t="s">
        <v>116</v>
      </c>
      <c r="BH35" s="1" t="s">
        <v>116</v>
      </c>
      <c r="BI35" s="1" t="s">
        <v>117</v>
      </c>
      <c r="BJ35" s="1"/>
      <c r="BK35" s="1"/>
      <c r="BL35" s="1" t="s">
        <v>118</v>
      </c>
      <c r="BM35" s="1" t="s">
        <v>565</v>
      </c>
      <c r="BN35" s="1" t="s">
        <v>566</v>
      </c>
      <c r="BO35" s="2">
        <v>46058</v>
      </c>
      <c r="BP35" s="1" t="s">
        <v>553</v>
      </c>
      <c r="BQ35" s="1" t="s">
        <v>567</v>
      </c>
      <c r="BR35" s="1"/>
      <c r="BS35" s="1"/>
      <c r="BT35" s="1" t="s">
        <v>568</v>
      </c>
      <c r="BU35" s="1" t="s">
        <v>569</v>
      </c>
      <c r="BV35" s="1" t="s">
        <v>124</v>
      </c>
      <c r="BW35" s="1" t="s">
        <v>116</v>
      </c>
      <c r="BX35" s="1" t="s">
        <v>125</v>
      </c>
      <c r="BY35" s="1" t="s">
        <v>125</v>
      </c>
      <c r="BZ35" s="1">
        <v>34126</v>
      </c>
      <c r="CA35" s="1">
        <v>22876</v>
      </c>
      <c r="CB35" s="1">
        <v>0</v>
      </c>
      <c r="CC35" s="1">
        <v>22876</v>
      </c>
      <c r="CD35" s="1">
        <v>22876</v>
      </c>
      <c r="CE35" s="1">
        <f t="shared" si="8"/>
        <v>2</v>
      </c>
      <c r="CF35" s="1" t="str">
        <f t="shared" si="9"/>
        <v>0-7 Days</v>
      </c>
      <c r="CG35" s="1">
        <f t="shared" si="10"/>
        <v>2</v>
      </c>
      <c r="CH35" s="1" t="str">
        <f t="shared" si="11"/>
        <v>0-3 Days</v>
      </c>
      <c r="CI35" s="1">
        <f t="shared" si="12"/>
        <v>3</v>
      </c>
      <c r="CJ35" s="1" t="str">
        <f t="shared" si="13"/>
        <v>0-7 Days</v>
      </c>
      <c r="CK35" s="1" t="str">
        <f t="shared" ca="1" si="14"/>
        <v/>
      </c>
      <c r="CL35" s="2" t="str">
        <f t="shared" ca="1" si="15"/>
        <v/>
      </c>
    </row>
    <row r="36" spans="1:90" x14ac:dyDescent="0.25">
      <c r="A36" s="1" t="s">
        <v>570</v>
      </c>
      <c r="B36" s="1" t="s">
        <v>551</v>
      </c>
      <c r="C36" s="1" t="s">
        <v>552</v>
      </c>
      <c r="D36" s="1" t="s">
        <v>553</v>
      </c>
      <c r="E36" s="1" t="s">
        <v>553</v>
      </c>
      <c r="F36" s="1">
        <v>47</v>
      </c>
      <c r="G36" s="1" t="s">
        <v>95</v>
      </c>
      <c r="H36" s="1" t="s">
        <v>138</v>
      </c>
      <c r="I36" s="1" t="s">
        <v>554</v>
      </c>
      <c r="J36" s="1"/>
      <c r="K36" s="1" t="s">
        <v>98</v>
      </c>
      <c r="L36" s="1" t="s">
        <v>99</v>
      </c>
      <c r="M36" s="1" t="s">
        <v>100</v>
      </c>
      <c r="N36" s="1" t="s">
        <v>101</v>
      </c>
      <c r="O36" s="2">
        <v>45888</v>
      </c>
      <c r="P36" s="2">
        <v>46252</v>
      </c>
      <c r="Q36" s="1" t="s">
        <v>102</v>
      </c>
      <c r="R36" s="1">
        <v>200000</v>
      </c>
      <c r="S36" s="1">
        <v>0</v>
      </c>
      <c r="T36" s="1" t="s">
        <v>103</v>
      </c>
      <c r="U36" s="1" t="s">
        <v>555</v>
      </c>
      <c r="V36" s="1">
        <v>2</v>
      </c>
      <c r="W36" s="2">
        <v>46069</v>
      </c>
      <c r="X36" s="1" t="s">
        <v>141</v>
      </c>
      <c r="Y36" s="1" t="s">
        <v>556</v>
      </c>
      <c r="Z36" s="1" t="s">
        <v>557</v>
      </c>
      <c r="AA36" s="1" t="s">
        <v>558</v>
      </c>
      <c r="AB36" s="1" t="s">
        <v>559</v>
      </c>
      <c r="AC36" s="1" t="s">
        <v>110</v>
      </c>
      <c r="AD36" s="1" t="s">
        <v>111</v>
      </c>
      <c r="AE36" s="1"/>
      <c r="AF36" s="1" t="s">
        <v>112</v>
      </c>
      <c r="AG36" s="1" t="s">
        <v>113</v>
      </c>
      <c r="AH36" s="1">
        <v>394107</v>
      </c>
      <c r="AI36" s="2">
        <v>45972</v>
      </c>
      <c r="AJ36" s="2">
        <v>45974</v>
      </c>
      <c r="AK36" s="1">
        <v>0</v>
      </c>
      <c r="AL36" s="1"/>
      <c r="AM36" s="1" t="s">
        <v>114</v>
      </c>
      <c r="AN36" s="1" t="s">
        <v>515</v>
      </c>
      <c r="AO36" s="1">
        <v>12342</v>
      </c>
      <c r="AP36" s="1">
        <v>11250</v>
      </c>
      <c r="AQ36" s="1">
        <v>0</v>
      </c>
      <c r="AR36" s="1">
        <v>0</v>
      </c>
      <c r="AS36" s="1">
        <v>0</v>
      </c>
      <c r="AT36" s="1">
        <v>0</v>
      </c>
      <c r="AU36" s="1">
        <v>11250</v>
      </c>
      <c r="AV36" s="1">
        <v>11250</v>
      </c>
      <c r="AW36" s="2">
        <v>46069</v>
      </c>
      <c r="AX36" s="1"/>
      <c r="AY36" s="2">
        <v>46069</v>
      </c>
      <c r="AZ36" s="1"/>
      <c r="BA36" s="1"/>
      <c r="BB36" s="1"/>
      <c r="BC36" s="1"/>
      <c r="BD36" s="1"/>
      <c r="BE36" s="2">
        <v>46073</v>
      </c>
      <c r="BF36" s="2">
        <v>46076</v>
      </c>
      <c r="BG36" s="1" t="s">
        <v>116</v>
      </c>
      <c r="BH36" s="1" t="s">
        <v>116</v>
      </c>
      <c r="BI36" s="1" t="s">
        <v>117</v>
      </c>
      <c r="BJ36" s="1"/>
      <c r="BK36" s="1"/>
      <c r="BL36" s="1" t="s">
        <v>118</v>
      </c>
      <c r="BM36" s="1" t="s">
        <v>571</v>
      </c>
      <c r="BN36" s="1" t="s">
        <v>572</v>
      </c>
      <c r="BO36" s="2">
        <v>46073</v>
      </c>
      <c r="BP36" s="1" t="s">
        <v>553</v>
      </c>
      <c r="BQ36" s="1"/>
      <c r="BR36" s="1"/>
      <c r="BS36" s="1"/>
      <c r="BT36" s="1" t="s">
        <v>573</v>
      </c>
      <c r="BU36" s="1"/>
      <c r="BV36" s="1" t="s">
        <v>124</v>
      </c>
      <c r="BW36" s="1" t="s">
        <v>116</v>
      </c>
      <c r="BX36" s="1" t="s">
        <v>125</v>
      </c>
      <c r="BY36" s="1" t="s">
        <v>125</v>
      </c>
      <c r="BZ36" s="1">
        <v>11250</v>
      </c>
      <c r="CA36" s="1">
        <v>11250</v>
      </c>
      <c r="CB36" s="1">
        <v>0</v>
      </c>
      <c r="CC36" s="1">
        <v>11250</v>
      </c>
      <c r="CD36" s="1">
        <v>11250</v>
      </c>
      <c r="CE36" s="1">
        <f t="shared" si="8"/>
        <v>5</v>
      </c>
      <c r="CF36" s="1" t="str">
        <f t="shared" si="9"/>
        <v>0-7 Days</v>
      </c>
      <c r="CG36" s="1">
        <f t="shared" si="10"/>
        <v>2</v>
      </c>
      <c r="CH36" s="1" t="str">
        <f t="shared" si="11"/>
        <v>0-3 Days</v>
      </c>
      <c r="CI36" s="1">
        <f t="shared" si="12"/>
        <v>6</v>
      </c>
      <c r="CJ36" s="1" t="str">
        <f t="shared" si="13"/>
        <v>0-7 Days</v>
      </c>
      <c r="CK36" s="1" t="str">
        <f t="shared" ca="1" si="14"/>
        <v/>
      </c>
      <c r="CL36" s="2" t="str">
        <f t="shared" ca="1" si="15"/>
        <v/>
      </c>
    </row>
    <row r="37" spans="1:90" x14ac:dyDescent="0.25">
      <c r="A37" s="1" t="s">
        <v>574</v>
      </c>
      <c r="B37" s="1" t="s">
        <v>575</v>
      </c>
      <c r="C37" s="1" t="s">
        <v>576</v>
      </c>
      <c r="D37" s="1" t="s">
        <v>577</v>
      </c>
      <c r="E37" s="1" t="s">
        <v>578</v>
      </c>
      <c r="F37" s="1">
        <v>38</v>
      </c>
      <c r="G37" s="1" t="s">
        <v>95</v>
      </c>
      <c r="H37" s="1" t="s">
        <v>218</v>
      </c>
      <c r="I37" s="1" t="s">
        <v>579</v>
      </c>
      <c r="J37" s="1"/>
      <c r="K37" s="1" t="s">
        <v>98</v>
      </c>
      <c r="L37" s="1" t="s">
        <v>99</v>
      </c>
      <c r="M37" s="1" t="s">
        <v>100</v>
      </c>
      <c r="N37" s="1" t="s">
        <v>101</v>
      </c>
      <c r="O37" s="2">
        <v>45888</v>
      </c>
      <c r="P37" s="2">
        <v>46252</v>
      </c>
      <c r="Q37" s="1" t="s">
        <v>102</v>
      </c>
      <c r="R37" s="1">
        <v>200000</v>
      </c>
      <c r="S37" s="1">
        <v>0</v>
      </c>
      <c r="T37" s="1" t="s">
        <v>103</v>
      </c>
      <c r="U37" s="1" t="s">
        <v>580</v>
      </c>
      <c r="V37" s="1">
        <v>0</v>
      </c>
      <c r="W37" s="2">
        <v>45974</v>
      </c>
      <c r="X37" s="1" t="s">
        <v>105</v>
      </c>
      <c r="Y37" s="1" t="s">
        <v>581</v>
      </c>
      <c r="Z37" s="1" t="s">
        <v>582</v>
      </c>
      <c r="AA37" s="1" t="s">
        <v>583</v>
      </c>
      <c r="AB37" s="1" t="s">
        <v>584</v>
      </c>
      <c r="AC37" s="1" t="s">
        <v>110</v>
      </c>
      <c r="AD37" s="1" t="s">
        <v>111</v>
      </c>
      <c r="AE37" s="1"/>
      <c r="AF37" s="1" t="s">
        <v>368</v>
      </c>
      <c r="AG37" s="1" t="s">
        <v>113</v>
      </c>
      <c r="AH37" s="1">
        <v>390001</v>
      </c>
      <c r="AI37" s="2">
        <v>45975</v>
      </c>
      <c r="AJ37" s="2">
        <v>45977</v>
      </c>
      <c r="AK37" s="1">
        <v>0</v>
      </c>
      <c r="AL37" s="1"/>
      <c r="AM37" s="1" t="s">
        <v>585</v>
      </c>
      <c r="AN37" s="1" t="s">
        <v>586</v>
      </c>
      <c r="AO37" s="1">
        <v>60000</v>
      </c>
      <c r="AP37" s="1">
        <v>0</v>
      </c>
      <c r="AQ37" s="1">
        <v>0</v>
      </c>
      <c r="AR37" s="1">
        <v>0</v>
      </c>
      <c r="AS37" s="1">
        <v>0</v>
      </c>
      <c r="AT37" s="1">
        <v>0</v>
      </c>
      <c r="AU37" s="1">
        <v>0</v>
      </c>
      <c r="AV37" s="1">
        <v>0</v>
      </c>
      <c r="AW37" s="1"/>
      <c r="AX37" s="1"/>
      <c r="AY37" s="1"/>
      <c r="AZ37" s="1"/>
      <c r="BA37" s="1"/>
      <c r="BB37" s="1"/>
      <c r="BC37" s="1"/>
      <c r="BD37" s="1"/>
      <c r="BE37" s="1"/>
      <c r="BF37" s="1"/>
      <c r="BG37" s="1" t="s">
        <v>587</v>
      </c>
      <c r="BH37" s="1" t="s">
        <v>587</v>
      </c>
      <c r="BI37" s="1" t="s">
        <v>117</v>
      </c>
      <c r="BJ37" s="1"/>
      <c r="BK37" s="1"/>
      <c r="BL37" s="1" t="s">
        <v>118</v>
      </c>
      <c r="BM37" s="1" t="s">
        <v>99</v>
      </c>
      <c r="BN37" s="1" t="s">
        <v>99</v>
      </c>
      <c r="BO37" s="1"/>
      <c r="BP37" s="1"/>
      <c r="BQ37" s="1" t="s">
        <v>588</v>
      </c>
      <c r="BR37" s="1" t="s">
        <v>589</v>
      </c>
      <c r="BS37" s="2">
        <v>46001</v>
      </c>
      <c r="BT37" s="1" t="s">
        <v>590</v>
      </c>
      <c r="BU37" s="1"/>
      <c r="BV37" s="1" t="s">
        <v>334</v>
      </c>
      <c r="BW37" s="1" t="s">
        <v>591</v>
      </c>
      <c r="BX37" s="1" t="s">
        <v>591</v>
      </c>
      <c r="BY37" s="1" t="s">
        <v>125</v>
      </c>
      <c r="BZ37" s="1">
        <v>60000</v>
      </c>
      <c r="CA37" s="1">
        <v>0</v>
      </c>
      <c r="CB37" s="1">
        <v>0</v>
      </c>
      <c r="CC37" s="1">
        <v>0</v>
      </c>
      <c r="CD37" s="1">
        <v>60000</v>
      </c>
      <c r="CE37" s="1" t="str">
        <f t="shared" si="8"/>
        <v/>
      </c>
      <c r="CF37" s="1" t="str">
        <f t="shared" si="9"/>
        <v/>
      </c>
      <c r="CG37" s="1" t="str">
        <f t="shared" si="10"/>
        <v/>
      </c>
      <c r="CH37" s="1" t="str">
        <f t="shared" si="11"/>
        <v/>
      </c>
      <c r="CI37" s="1" t="str">
        <f t="shared" si="12"/>
        <v/>
      </c>
      <c r="CJ37" s="1" t="str">
        <f t="shared" si="13"/>
        <v/>
      </c>
      <c r="CK37" s="1" t="str">
        <f t="shared" ca="1" si="14"/>
        <v/>
      </c>
      <c r="CL37" s="2" t="str">
        <f t="shared" ca="1" si="15"/>
        <v/>
      </c>
    </row>
    <row r="38" spans="1:90" x14ac:dyDescent="0.25">
      <c r="A38" s="1" t="s">
        <v>592</v>
      </c>
      <c r="B38" s="1" t="s">
        <v>593</v>
      </c>
      <c r="C38" s="1" t="s">
        <v>594</v>
      </c>
      <c r="D38" s="1" t="s">
        <v>595</v>
      </c>
      <c r="E38" s="1" t="s">
        <v>596</v>
      </c>
      <c r="F38" s="1">
        <v>0</v>
      </c>
      <c r="G38" s="1" t="s">
        <v>95</v>
      </c>
      <c r="H38" s="1" t="s">
        <v>158</v>
      </c>
      <c r="I38" s="1" t="s">
        <v>597</v>
      </c>
      <c r="J38" s="1"/>
      <c r="K38" s="1" t="s">
        <v>98</v>
      </c>
      <c r="L38" s="1" t="s">
        <v>99</v>
      </c>
      <c r="M38" s="1" t="s">
        <v>100</v>
      </c>
      <c r="N38" s="1" t="s">
        <v>101</v>
      </c>
      <c r="O38" s="2">
        <v>45888</v>
      </c>
      <c r="P38" s="2">
        <v>46252</v>
      </c>
      <c r="Q38" s="1" t="s">
        <v>102</v>
      </c>
      <c r="R38" s="1">
        <v>200000</v>
      </c>
      <c r="S38" s="1">
        <v>0</v>
      </c>
      <c r="T38" s="1" t="s">
        <v>103</v>
      </c>
      <c r="U38" s="1" t="s">
        <v>598</v>
      </c>
      <c r="V38" s="1">
        <v>0</v>
      </c>
      <c r="W38" s="2">
        <v>45977</v>
      </c>
      <c r="X38" s="1" t="s">
        <v>141</v>
      </c>
      <c r="Y38" s="1" t="s">
        <v>599</v>
      </c>
      <c r="Z38" s="1" t="s">
        <v>201</v>
      </c>
      <c r="AA38" s="1" t="s">
        <v>202</v>
      </c>
      <c r="AB38" s="1" t="s">
        <v>203</v>
      </c>
      <c r="AC38" s="1" t="s">
        <v>165</v>
      </c>
      <c r="AD38" s="1" t="s">
        <v>111</v>
      </c>
      <c r="AE38" s="1"/>
      <c r="AF38" s="1" t="s">
        <v>204</v>
      </c>
      <c r="AG38" s="1" t="s">
        <v>113</v>
      </c>
      <c r="AH38" s="1">
        <v>383325</v>
      </c>
      <c r="AI38" s="2">
        <v>45976</v>
      </c>
      <c r="AJ38" s="2">
        <v>45976</v>
      </c>
      <c r="AK38" s="1">
        <v>0</v>
      </c>
      <c r="AL38" s="1"/>
      <c r="AM38" s="1" t="s">
        <v>330</v>
      </c>
      <c r="AN38" s="1"/>
      <c r="AO38" s="1">
        <v>25000</v>
      </c>
      <c r="AP38" s="1">
        <v>0</v>
      </c>
      <c r="AQ38" s="1">
        <v>0</v>
      </c>
      <c r="AR38" s="1">
        <v>0</v>
      </c>
      <c r="AS38" s="1"/>
      <c r="AT38" s="1">
        <v>0</v>
      </c>
      <c r="AU38" s="1">
        <v>0</v>
      </c>
      <c r="AV38" s="1">
        <v>0</v>
      </c>
      <c r="AW38" s="1"/>
      <c r="AX38" s="1"/>
      <c r="AY38" s="1"/>
      <c r="AZ38" s="1"/>
      <c r="BA38" s="1"/>
      <c r="BB38" s="1"/>
      <c r="BC38" s="1"/>
      <c r="BD38" s="1"/>
      <c r="BE38" s="1"/>
      <c r="BF38" s="1"/>
      <c r="BG38" s="1" t="s">
        <v>331</v>
      </c>
      <c r="BH38" s="1" t="s">
        <v>332</v>
      </c>
      <c r="BI38" s="1" t="s">
        <v>117</v>
      </c>
      <c r="BJ38" s="1"/>
      <c r="BK38" s="1"/>
      <c r="BL38" s="1" t="s">
        <v>118</v>
      </c>
      <c r="BM38" s="1" t="s">
        <v>99</v>
      </c>
      <c r="BN38" s="1" t="s">
        <v>99</v>
      </c>
      <c r="BO38" s="1"/>
      <c r="BP38" s="1"/>
      <c r="BQ38" s="1"/>
      <c r="BR38" s="1" t="s">
        <v>333</v>
      </c>
      <c r="BS38" s="2">
        <v>46029</v>
      </c>
      <c r="BT38" s="1"/>
      <c r="BU38" s="1"/>
      <c r="BV38" s="1" t="s">
        <v>334</v>
      </c>
      <c r="BW38" s="1" t="s">
        <v>335</v>
      </c>
      <c r="BX38" s="1" t="s">
        <v>335</v>
      </c>
      <c r="BY38" s="1" t="s">
        <v>125</v>
      </c>
      <c r="BZ38" s="1">
        <v>25000</v>
      </c>
      <c r="CA38" s="1">
        <v>0</v>
      </c>
      <c r="CB38" s="1">
        <v>0</v>
      </c>
      <c r="CC38" s="1">
        <v>0</v>
      </c>
      <c r="CD38" s="1">
        <v>25000</v>
      </c>
      <c r="CE38" s="1" t="str">
        <f t="shared" si="8"/>
        <v/>
      </c>
      <c r="CF38" s="1" t="str">
        <f t="shared" si="9"/>
        <v/>
      </c>
      <c r="CG38" s="1" t="str">
        <f t="shared" si="10"/>
        <v/>
      </c>
      <c r="CH38" s="1" t="str">
        <f t="shared" si="11"/>
        <v/>
      </c>
      <c r="CI38" s="1" t="str">
        <f t="shared" si="12"/>
        <v/>
      </c>
      <c r="CJ38" s="1" t="str">
        <f t="shared" si="13"/>
        <v/>
      </c>
      <c r="CK38" s="1" t="str">
        <f t="shared" ca="1" si="14"/>
        <v/>
      </c>
      <c r="CL38" s="2" t="str">
        <f t="shared" ca="1" si="15"/>
        <v/>
      </c>
    </row>
    <row r="39" spans="1:90" x14ac:dyDescent="0.25">
      <c r="A39" s="1" t="s">
        <v>600</v>
      </c>
      <c r="B39" s="1" t="s">
        <v>601</v>
      </c>
      <c r="C39" s="1" t="s">
        <v>602</v>
      </c>
      <c r="D39" s="1" t="s">
        <v>603</v>
      </c>
      <c r="E39" s="1" t="s">
        <v>604</v>
      </c>
      <c r="F39" s="1">
        <v>37</v>
      </c>
      <c r="G39" s="1" t="s">
        <v>95</v>
      </c>
      <c r="H39" s="1" t="s">
        <v>218</v>
      </c>
      <c r="I39" s="1" t="s">
        <v>605</v>
      </c>
      <c r="J39" s="1"/>
      <c r="K39" s="1" t="s">
        <v>98</v>
      </c>
      <c r="L39" s="1" t="s">
        <v>99</v>
      </c>
      <c r="M39" s="1" t="s">
        <v>100</v>
      </c>
      <c r="N39" s="1" t="s">
        <v>101</v>
      </c>
      <c r="O39" s="2">
        <v>45888</v>
      </c>
      <c r="P39" s="2">
        <v>46252</v>
      </c>
      <c r="Q39" s="1" t="s">
        <v>102</v>
      </c>
      <c r="R39" s="1">
        <v>200000</v>
      </c>
      <c r="S39" s="1">
        <v>0</v>
      </c>
      <c r="T39" s="1" t="s">
        <v>103</v>
      </c>
      <c r="U39" s="1" t="s">
        <v>606</v>
      </c>
      <c r="V39" s="1">
        <v>0</v>
      </c>
      <c r="W39" s="2">
        <v>45978</v>
      </c>
      <c r="X39" s="1" t="s">
        <v>141</v>
      </c>
      <c r="Y39" s="1" t="s">
        <v>607</v>
      </c>
      <c r="Z39" s="1" t="s">
        <v>608</v>
      </c>
      <c r="AA39" s="1" t="s">
        <v>609</v>
      </c>
      <c r="AB39" s="1" t="s">
        <v>610</v>
      </c>
      <c r="AC39" s="1" t="s">
        <v>165</v>
      </c>
      <c r="AD39" s="1" t="s">
        <v>111</v>
      </c>
      <c r="AE39" s="1"/>
      <c r="AF39" s="1" t="s">
        <v>611</v>
      </c>
      <c r="AG39" s="1" t="s">
        <v>113</v>
      </c>
      <c r="AH39" s="1">
        <v>383001</v>
      </c>
      <c r="AI39" s="2">
        <v>45951</v>
      </c>
      <c r="AJ39" s="2">
        <v>45953</v>
      </c>
      <c r="AK39" s="1">
        <v>0</v>
      </c>
      <c r="AL39" s="1"/>
      <c r="AM39" s="1" t="s">
        <v>612</v>
      </c>
      <c r="AN39" s="1" t="s">
        <v>613</v>
      </c>
      <c r="AO39" s="1">
        <v>119780</v>
      </c>
      <c r="AP39" s="1">
        <v>119780</v>
      </c>
      <c r="AQ39" s="1">
        <v>3396</v>
      </c>
      <c r="AR39" s="1">
        <v>0</v>
      </c>
      <c r="AS39" s="1">
        <v>0</v>
      </c>
      <c r="AT39" s="1">
        <v>0</v>
      </c>
      <c r="AU39" s="1">
        <v>116384</v>
      </c>
      <c r="AV39" s="1">
        <v>116384</v>
      </c>
      <c r="AW39" s="2">
        <v>45978</v>
      </c>
      <c r="AX39" s="1"/>
      <c r="AY39" s="2">
        <v>45980</v>
      </c>
      <c r="AZ39" s="1"/>
      <c r="BA39" s="1"/>
      <c r="BB39" s="1"/>
      <c r="BC39" s="1"/>
      <c r="BD39" s="1"/>
      <c r="BE39" s="2">
        <v>45989</v>
      </c>
      <c r="BF39" s="2">
        <v>45996</v>
      </c>
      <c r="BG39" s="1" t="s">
        <v>116</v>
      </c>
      <c r="BH39" s="1" t="s">
        <v>116</v>
      </c>
      <c r="BI39" s="1" t="s">
        <v>117</v>
      </c>
      <c r="BJ39" s="1"/>
      <c r="BK39" s="1"/>
      <c r="BL39" s="1" t="s">
        <v>118</v>
      </c>
      <c r="BM39" s="1" t="s">
        <v>614</v>
      </c>
      <c r="BN39" s="1" t="s">
        <v>472</v>
      </c>
      <c r="BO39" s="2">
        <v>45994</v>
      </c>
      <c r="BP39" s="1" t="s">
        <v>604</v>
      </c>
      <c r="BQ39" s="1"/>
      <c r="BR39" s="1"/>
      <c r="BS39" s="1"/>
      <c r="BT39" s="1" t="s">
        <v>615</v>
      </c>
      <c r="BU39" s="1" t="s">
        <v>616</v>
      </c>
      <c r="BV39" s="1" t="s">
        <v>124</v>
      </c>
      <c r="BW39" s="1" t="s">
        <v>116</v>
      </c>
      <c r="BX39" s="1" t="s">
        <v>125</v>
      </c>
      <c r="BY39" s="1" t="s">
        <v>125</v>
      </c>
      <c r="BZ39" s="1">
        <v>119780</v>
      </c>
      <c r="CA39" s="1">
        <v>116384</v>
      </c>
      <c r="CB39" s="1">
        <v>0</v>
      </c>
      <c r="CC39" s="1">
        <v>116384</v>
      </c>
      <c r="CD39" s="1">
        <v>116384</v>
      </c>
      <c r="CE39" s="1">
        <f t="shared" si="8"/>
        <v>13</v>
      </c>
      <c r="CF39" s="1" t="str">
        <f t="shared" si="9"/>
        <v>08-15 Days</v>
      </c>
      <c r="CG39" s="1">
        <f t="shared" si="10"/>
        <v>3</v>
      </c>
      <c r="CH39" s="1" t="str">
        <f t="shared" si="11"/>
        <v>0-3 Days</v>
      </c>
      <c r="CI39" s="1">
        <f t="shared" si="12"/>
        <v>15</v>
      </c>
      <c r="CJ39" s="1" t="str">
        <f t="shared" si="13"/>
        <v>8-15 Days</v>
      </c>
      <c r="CK39" s="1" t="str">
        <f t="shared" ca="1" si="14"/>
        <v/>
      </c>
      <c r="CL39" s="2" t="str">
        <f t="shared" ca="1" si="15"/>
        <v/>
      </c>
    </row>
    <row r="40" spans="1:90" x14ac:dyDescent="0.25">
      <c r="A40" s="1" t="s">
        <v>617</v>
      </c>
      <c r="B40" s="1" t="s">
        <v>618</v>
      </c>
      <c r="C40" s="1" t="s">
        <v>619</v>
      </c>
      <c r="D40" s="1" t="s">
        <v>620</v>
      </c>
      <c r="E40" s="1" t="s">
        <v>620</v>
      </c>
      <c r="F40" s="1">
        <v>47</v>
      </c>
      <c r="G40" s="1" t="s">
        <v>95</v>
      </c>
      <c r="H40" s="1" t="s">
        <v>138</v>
      </c>
      <c r="I40" s="1" t="s">
        <v>621</v>
      </c>
      <c r="J40" s="1"/>
      <c r="K40" s="1" t="s">
        <v>98</v>
      </c>
      <c r="L40" s="1" t="s">
        <v>99</v>
      </c>
      <c r="M40" s="1" t="s">
        <v>100</v>
      </c>
      <c r="N40" s="1" t="s">
        <v>101</v>
      </c>
      <c r="O40" s="2">
        <v>45888</v>
      </c>
      <c r="P40" s="2">
        <v>46252</v>
      </c>
      <c r="Q40" s="1" t="s">
        <v>102</v>
      </c>
      <c r="R40" s="1">
        <v>200000</v>
      </c>
      <c r="S40" s="1">
        <v>0</v>
      </c>
      <c r="T40" s="1" t="s">
        <v>103</v>
      </c>
      <c r="U40" s="1" t="s">
        <v>622</v>
      </c>
      <c r="V40" s="1">
        <v>0</v>
      </c>
      <c r="W40" s="2">
        <v>45983</v>
      </c>
      <c r="X40" s="1" t="s">
        <v>105</v>
      </c>
      <c r="Y40" s="1" t="s">
        <v>623</v>
      </c>
      <c r="Z40" s="1" t="s">
        <v>624</v>
      </c>
      <c r="AA40" s="1" t="s">
        <v>625</v>
      </c>
      <c r="AB40" s="1" t="s">
        <v>626</v>
      </c>
      <c r="AC40" s="1" t="s">
        <v>110</v>
      </c>
      <c r="AD40" s="1" t="s">
        <v>111</v>
      </c>
      <c r="AE40" s="1"/>
      <c r="AF40" s="1" t="s">
        <v>146</v>
      </c>
      <c r="AG40" s="1" t="s">
        <v>113</v>
      </c>
      <c r="AH40" s="1">
        <v>380058</v>
      </c>
      <c r="AI40" s="2">
        <v>45985</v>
      </c>
      <c r="AJ40" s="2">
        <v>45988</v>
      </c>
      <c r="AK40" s="1">
        <v>0</v>
      </c>
      <c r="AL40" s="1"/>
      <c r="AM40" s="1" t="s">
        <v>612</v>
      </c>
      <c r="AN40" s="1" t="s">
        <v>613</v>
      </c>
      <c r="AO40" s="1">
        <v>214100</v>
      </c>
      <c r="AP40" s="1">
        <v>0</v>
      </c>
      <c r="AQ40" s="1">
        <v>0</v>
      </c>
      <c r="AR40" s="1">
        <v>0</v>
      </c>
      <c r="AS40" s="1">
        <v>0</v>
      </c>
      <c r="AT40" s="1">
        <v>0</v>
      </c>
      <c r="AU40" s="1">
        <v>0</v>
      </c>
      <c r="AV40" s="1">
        <v>0</v>
      </c>
      <c r="AW40" s="1"/>
      <c r="AX40" s="1"/>
      <c r="AY40" s="1"/>
      <c r="AZ40" s="1"/>
      <c r="BA40" s="1"/>
      <c r="BB40" s="1"/>
      <c r="BC40" s="1"/>
      <c r="BD40" s="1"/>
      <c r="BE40" s="1"/>
      <c r="BF40" s="1"/>
      <c r="BG40" s="1" t="s">
        <v>587</v>
      </c>
      <c r="BH40" s="1" t="s">
        <v>587</v>
      </c>
      <c r="BI40" s="1" t="s">
        <v>117</v>
      </c>
      <c r="BJ40" s="1"/>
      <c r="BK40" s="1"/>
      <c r="BL40" s="1" t="s">
        <v>118</v>
      </c>
      <c r="BM40" s="1" t="s">
        <v>99</v>
      </c>
      <c r="BN40" s="1" t="s">
        <v>99</v>
      </c>
      <c r="BO40" s="1"/>
      <c r="BP40" s="1"/>
      <c r="BQ40" s="1"/>
      <c r="BR40" s="1" t="s">
        <v>627</v>
      </c>
      <c r="BS40" s="2">
        <v>45986</v>
      </c>
      <c r="BT40" s="1" t="s">
        <v>628</v>
      </c>
      <c r="BU40" s="1"/>
      <c r="BV40" s="1" t="s">
        <v>334</v>
      </c>
      <c r="BW40" s="1" t="s">
        <v>591</v>
      </c>
      <c r="BX40" s="1" t="s">
        <v>591</v>
      </c>
      <c r="BY40" s="1" t="s">
        <v>125</v>
      </c>
      <c r="BZ40" s="1">
        <v>214100</v>
      </c>
      <c r="CA40" s="1">
        <v>0</v>
      </c>
      <c r="CB40" s="1">
        <v>0</v>
      </c>
      <c r="CC40" s="1">
        <v>0</v>
      </c>
      <c r="CD40" s="1">
        <v>214100</v>
      </c>
      <c r="CE40" s="1" t="str">
        <f t="shared" si="8"/>
        <v/>
      </c>
      <c r="CF40" s="1" t="str">
        <f t="shared" si="9"/>
        <v/>
      </c>
      <c r="CG40" s="1" t="str">
        <f t="shared" si="10"/>
        <v/>
      </c>
      <c r="CH40" s="1" t="str">
        <f t="shared" si="11"/>
        <v/>
      </c>
      <c r="CI40" s="1" t="str">
        <f t="shared" si="12"/>
        <v/>
      </c>
      <c r="CJ40" s="1" t="str">
        <f t="shared" si="13"/>
        <v/>
      </c>
      <c r="CK40" s="1" t="str">
        <f t="shared" ca="1" si="14"/>
        <v/>
      </c>
      <c r="CL40" s="2" t="str">
        <f t="shared" ca="1" si="15"/>
        <v/>
      </c>
    </row>
    <row r="41" spans="1:90" x14ac:dyDescent="0.25">
      <c r="A41" s="1" t="s">
        <v>629</v>
      </c>
      <c r="B41" s="1" t="s">
        <v>618</v>
      </c>
      <c r="C41" s="1" t="s">
        <v>619</v>
      </c>
      <c r="D41" s="1" t="s">
        <v>620</v>
      </c>
      <c r="E41" s="1" t="s">
        <v>620</v>
      </c>
      <c r="F41" s="1">
        <v>47</v>
      </c>
      <c r="G41" s="1" t="s">
        <v>95</v>
      </c>
      <c r="H41" s="1" t="s">
        <v>138</v>
      </c>
      <c r="I41" s="1" t="s">
        <v>621</v>
      </c>
      <c r="J41" s="1"/>
      <c r="K41" s="1" t="s">
        <v>98</v>
      </c>
      <c r="L41" s="1" t="s">
        <v>99</v>
      </c>
      <c r="M41" s="1" t="s">
        <v>100</v>
      </c>
      <c r="N41" s="1" t="s">
        <v>101</v>
      </c>
      <c r="O41" s="2">
        <v>45888</v>
      </c>
      <c r="P41" s="2">
        <v>46252</v>
      </c>
      <c r="Q41" s="1" t="s">
        <v>102</v>
      </c>
      <c r="R41" s="1">
        <v>200000</v>
      </c>
      <c r="S41" s="1">
        <v>0</v>
      </c>
      <c r="T41" s="1" t="s">
        <v>103</v>
      </c>
      <c r="U41" s="1" t="s">
        <v>630</v>
      </c>
      <c r="V41" s="1">
        <v>0</v>
      </c>
      <c r="W41" s="2">
        <v>45986</v>
      </c>
      <c r="X41" s="1" t="s">
        <v>105</v>
      </c>
      <c r="Y41" s="1" t="s">
        <v>631</v>
      </c>
      <c r="Z41" s="1" t="s">
        <v>632</v>
      </c>
      <c r="AA41" s="1" t="s">
        <v>633</v>
      </c>
      <c r="AB41" s="1" t="s">
        <v>634</v>
      </c>
      <c r="AC41" s="1" t="s">
        <v>110</v>
      </c>
      <c r="AD41" s="1" t="s">
        <v>111</v>
      </c>
      <c r="AE41" s="1"/>
      <c r="AF41" s="1" t="s">
        <v>368</v>
      </c>
      <c r="AG41" s="1" t="s">
        <v>113</v>
      </c>
      <c r="AH41" s="1">
        <v>390015</v>
      </c>
      <c r="AI41" s="2">
        <v>45987</v>
      </c>
      <c r="AJ41" s="2">
        <v>45991</v>
      </c>
      <c r="AK41" s="1">
        <v>165000</v>
      </c>
      <c r="AL41" s="2">
        <v>45986</v>
      </c>
      <c r="AM41" s="1" t="s">
        <v>612</v>
      </c>
      <c r="AN41" s="1" t="s">
        <v>613</v>
      </c>
      <c r="AO41" s="1">
        <v>355000</v>
      </c>
      <c r="AP41" s="1">
        <v>165000</v>
      </c>
      <c r="AQ41" s="1">
        <v>0</v>
      </c>
      <c r="AR41" s="1">
        <v>0</v>
      </c>
      <c r="AS41" s="1">
        <v>16500</v>
      </c>
      <c r="AT41" s="1">
        <v>0</v>
      </c>
      <c r="AU41" s="1">
        <v>148500</v>
      </c>
      <c r="AV41" s="1">
        <v>165000</v>
      </c>
      <c r="AW41" s="2">
        <v>45992</v>
      </c>
      <c r="AX41" s="1"/>
      <c r="AY41" s="2">
        <v>45993</v>
      </c>
      <c r="AZ41" s="1"/>
      <c r="BA41" s="1"/>
      <c r="BB41" s="1"/>
      <c r="BC41" s="1"/>
      <c r="BD41" s="1"/>
      <c r="BE41" s="2">
        <v>45993</v>
      </c>
      <c r="BF41" s="2">
        <v>45994</v>
      </c>
      <c r="BG41" s="1" t="s">
        <v>116</v>
      </c>
      <c r="BH41" s="1" t="s">
        <v>116</v>
      </c>
      <c r="BI41" s="1" t="s">
        <v>117</v>
      </c>
      <c r="BJ41" s="1"/>
      <c r="BK41" s="1"/>
      <c r="BL41" s="1" t="s">
        <v>118</v>
      </c>
      <c r="BM41" s="1" t="s">
        <v>635</v>
      </c>
      <c r="BN41" s="1" t="s">
        <v>636</v>
      </c>
      <c r="BO41" s="2">
        <v>45993</v>
      </c>
      <c r="BP41" s="1" t="s">
        <v>637</v>
      </c>
      <c r="BQ41" s="1" t="s">
        <v>638</v>
      </c>
      <c r="BR41" s="1"/>
      <c r="BS41" s="1"/>
      <c r="BT41" s="1" t="s">
        <v>639</v>
      </c>
      <c r="BU41" s="1"/>
      <c r="BV41" s="1" t="s">
        <v>124</v>
      </c>
      <c r="BW41" s="1" t="s">
        <v>116</v>
      </c>
      <c r="BX41" s="1" t="s">
        <v>125</v>
      </c>
      <c r="BY41" s="1" t="s">
        <v>125</v>
      </c>
      <c r="BZ41" s="1">
        <v>165000</v>
      </c>
      <c r="CA41" s="1">
        <v>165000</v>
      </c>
      <c r="CB41" s="1">
        <v>0</v>
      </c>
      <c r="CC41" s="1">
        <v>165000</v>
      </c>
      <c r="CD41" s="1">
        <v>165000</v>
      </c>
      <c r="CE41" s="1">
        <f t="shared" si="8"/>
        <v>2</v>
      </c>
      <c r="CF41" s="1" t="str">
        <f t="shared" si="9"/>
        <v>0-7 Days</v>
      </c>
      <c r="CG41" s="1">
        <f t="shared" si="10"/>
        <v>2</v>
      </c>
      <c r="CH41" s="1" t="str">
        <f t="shared" si="11"/>
        <v>0-3 Days</v>
      </c>
      <c r="CI41" s="1">
        <f t="shared" si="12"/>
        <v>3</v>
      </c>
      <c r="CJ41" s="1" t="str">
        <f t="shared" si="13"/>
        <v>0-7 Days</v>
      </c>
      <c r="CK41" s="1" t="str">
        <f t="shared" ca="1" si="14"/>
        <v/>
      </c>
      <c r="CL41" s="2" t="str">
        <f t="shared" ca="1" si="15"/>
        <v/>
      </c>
    </row>
    <row r="42" spans="1:90" x14ac:dyDescent="0.25">
      <c r="A42" s="1" t="s">
        <v>640</v>
      </c>
      <c r="B42" s="1" t="s">
        <v>641</v>
      </c>
      <c r="C42" s="1" t="s">
        <v>642</v>
      </c>
      <c r="D42" s="1" t="s">
        <v>643</v>
      </c>
      <c r="E42" s="1" t="s">
        <v>644</v>
      </c>
      <c r="F42" s="1">
        <v>16</v>
      </c>
      <c r="G42" s="1" t="s">
        <v>217</v>
      </c>
      <c r="H42" s="1" t="s">
        <v>323</v>
      </c>
      <c r="I42" s="1" t="s">
        <v>645</v>
      </c>
      <c r="J42" s="1"/>
      <c r="K42" s="1" t="s">
        <v>98</v>
      </c>
      <c r="L42" s="1" t="s">
        <v>99</v>
      </c>
      <c r="M42" s="1" t="s">
        <v>100</v>
      </c>
      <c r="N42" s="1" t="s">
        <v>101</v>
      </c>
      <c r="O42" s="2">
        <v>45888</v>
      </c>
      <c r="P42" s="2">
        <v>46252</v>
      </c>
      <c r="Q42" s="1" t="s">
        <v>102</v>
      </c>
      <c r="R42" s="1">
        <v>200000</v>
      </c>
      <c r="S42" s="1">
        <v>0</v>
      </c>
      <c r="T42" s="1" t="s">
        <v>103</v>
      </c>
      <c r="U42" s="1" t="s">
        <v>646</v>
      </c>
      <c r="V42" s="1">
        <v>0</v>
      </c>
      <c r="W42" s="2">
        <v>45987</v>
      </c>
      <c r="X42" s="1" t="s">
        <v>141</v>
      </c>
      <c r="Y42" s="1" t="s">
        <v>647</v>
      </c>
      <c r="Z42" s="1" t="s">
        <v>648</v>
      </c>
      <c r="AA42" s="1" t="s">
        <v>649</v>
      </c>
      <c r="AB42" s="1" t="s">
        <v>650</v>
      </c>
      <c r="AC42" s="1" t="s">
        <v>165</v>
      </c>
      <c r="AD42" s="1" t="s">
        <v>111</v>
      </c>
      <c r="AE42" s="1"/>
      <c r="AF42" s="1" t="s">
        <v>651</v>
      </c>
      <c r="AG42" s="1" t="s">
        <v>113</v>
      </c>
      <c r="AH42" s="1"/>
      <c r="AI42" s="2">
        <v>45987</v>
      </c>
      <c r="AJ42" s="2">
        <v>45989</v>
      </c>
      <c r="AK42" s="1">
        <v>0</v>
      </c>
      <c r="AL42" s="1"/>
      <c r="AM42" s="1" t="s">
        <v>167</v>
      </c>
      <c r="AN42" s="1" t="s">
        <v>168</v>
      </c>
      <c r="AO42" s="1">
        <v>13804</v>
      </c>
      <c r="AP42" s="1">
        <v>13804</v>
      </c>
      <c r="AQ42" s="1">
        <v>400</v>
      </c>
      <c r="AR42" s="1">
        <v>0</v>
      </c>
      <c r="AS42" s="1">
        <v>0</v>
      </c>
      <c r="AT42" s="1">
        <v>0</v>
      </c>
      <c r="AU42" s="1">
        <v>13404</v>
      </c>
      <c r="AV42" s="1">
        <v>13404</v>
      </c>
      <c r="AW42" s="2">
        <v>45999</v>
      </c>
      <c r="AX42" s="1"/>
      <c r="AY42" s="2">
        <v>46001</v>
      </c>
      <c r="AZ42" s="2">
        <v>46001</v>
      </c>
      <c r="BA42" s="2">
        <v>46001</v>
      </c>
      <c r="BB42" s="1"/>
      <c r="BC42" s="1"/>
      <c r="BD42" s="2">
        <v>46001</v>
      </c>
      <c r="BE42" s="2">
        <v>46003</v>
      </c>
      <c r="BF42" s="2">
        <v>46006</v>
      </c>
      <c r="BG42" s="1" t="s">
        <v>116</v>
      </c>
      <c r="BH42" s="1" t="s">
        <v>116</v>
      </c>
      <c r="BI42" s="1" t="s">
        <v>117</v>
      </c>
      <c r="BJ42" s="1"/>
      <c r="BK42" s="1"/>
      <c r="BL42" s="1" t="s">
        <v>118</v>
      </c>
      <c r="BM42" s="1" t="s">
        <v>652</v>
      </c>
      <c r="BN42" s="1" t="s">
        <v>653</v>
      </c>
      <c r="BO42" s="2">
        <v>46006</v>
      </c>
      <c r="BP42" s="1" t="s">
        <v>644</v>
      </c>
      <c r="BQ42" s="1" t="s">
        <v>654</v>
      </c>
      <c r="BR42" s="1"/>
      <c r="BS42" s="1"/>
      <c r="BT42" s="1" t="s">
        <v>655</v>
      </c>
      <c r="BU42" s="1" t="s">
        <v>656</v>
      </c>
      <c r="BV42" s="1" t="s">
        <v>124</v>
      </c>
      <c r="BW42" s="1" t="s">
        <v>116</v>
      </c>
      <c r="BX42" s="1" t="s">
        <v>125</v>
      </c>
      <c r="BY42" s="1" t="s">
        <v>125</v>
      </c>
      <c r="BZ42" s="1">
        <v>13804</v>
      </c>
      <c r="CA42" s="1">
        <v>13404</v>
      </c>
      <c r="CB42" s="1">
        <v>0</v>
      </c>
      <c r="CC42" s="1">
        <v>13404</v>
      </c>
      <c r="CD42" s="1">
        <v>13404</v>
      </c>
      <c r="CE42" s="1">
        <f t="shared" si="8"/>
        <v>4</v>
      </c>
      <c r="CF42" s="1" t="str">
        <f t="shared" si="9"/>
        <v>0-7 Days</v>
      </c>
      <c r="CG42" s="1">
        <f t="shared" si="10"/>
        <v>1</v>
      </c>
      <c r="CH42" s="1" t="str">
        <f t="shared" si="11"/>
        <v>0-3 Days</v>
      </c>
      <c r="CI42" s="1">
        <f t="shared" si="12"/>
        <v>4</v>
      </c>
      <c r="CJ42" s="1" t="str">
        <f t="shared" si="13"/>
        <v>0-7 Days</v>
      </c>
      <c r="CK42" s="1" t="str">
        <f t="shared" ca="1" si="14"/>
        <v/>
      </c>
      <c r="CL42" s="2" t="str">
        <f t="shared" ca="1" si="15"/>
        <v/>
      </c>
    </row>
    <row r="43" spans="1:90" x14ac:dyDescent="0.25">
      <c r="A43" s="1" t="s">
        <v>657</v>
      </c>
      <c r="B43" s="1" t="s">
        <v>135</v>
      </c>
      <c r="C43" s="1" t="s">
        <v>136</v>
      </c>
      <c r="D43" s="1" t="s">
        <v>137</v>
      </c>
      <c r="E43" s="1" t="s">
        <v>137</v>
      </c>
      <c r="F43" s="1">
        <v>56</v>
      </c>
      <c r="G43" s="1" t="s">
        <v>95</v>
      </c>
      <c r="H43" s="1" t="s">
        <v>138</v>
      </c>
      <c r="I43" s="1" t="s">
        <v>139</v>
      </c>
      <c r="J43" s="1"/>
      <c r="K43" s="1" t="s">
        <v>98</v>
      </c>
      <c r="L43" s="1" t="s">
        <v>99</v>
      </c>
      <c r="M43" s="1" t="s">
        <v>100</v>
      </c>
      <c r="N43" s="1" t="s">
        <v>101</v>
      </c>
      <c r="O43" s="2">
        <v>45888</v>
      </c>
      <c r="P43" s="2">
        <v>46252</v>
      </c>
      <c r="Q43" s="1" t="s">
        <v>102</v>
      </c>
      <c r="R43" s="1">
        <v>200000</v>
      </c>
      <c r="S43" s="1">
        <v>0</v>
      </c>
      <c r="T43" s="1" t="s">
        <v>103</v>
      </c>
      <c r="U43" s="1" t="s">
        <v>658</v>
      </c>
      <c r="V43" s="1">
        <v>0</v>
      </c>
      <c r="W43" s="2">
        <v>45993</v>
      </c>
      <c r="X43" s="1" t="s">
        <v>141</v>
      </c>
      <c r="Y43" s="1" t="s">
        <v>659</v>
      </c>
      <c r="Z43" s="1" t="s">
        <v>143</v>
      </c>
      <c r="AA43" s="1" t="s">
        <v>144</v>
      </c>
      <c r="AB43" s="1" t="s">
        <v>145</v>
      </c>
      <c r="AC43" s="1" t="s">
        <v>110</v>
      </c>
      <c r="AD43" s="1" t="s">
        <v>111</v>
      </c>
      <c r="AE43" s="1"/>
      <c r="AF43" s="1" t="s">
        <v>146</v>
      </c>
      <c r="AG43" s="1" t="s">
        <v>113</v>
      </c>
      <c r="AH43" s="1">
        <v>380015</v>
      </c>
      <c r="AI43" s="2">
        <v>45993</v>
      </c>
      <c r="AJ43" s="2">
        <v>45993</v>
      </c>
      <c r="AK43" s="1">
        <v>0</v>
      </c>
      <c r="AL43" s="1"/>
      <c r="AM43" s="1" t="s">
        <v>147</v>
      </c>
      <c r="AN43" s="1" t="s">
        <v>148</v>
      </c>
      <c r="AO43" s="1">
        <v>67450</v>
      </c>
      <c r="AP43" s="1">
        <v>67450</v>
      </c>
      <c r="AQ43" s="1">
        <v>580</v>
      </c>
      <c r="AR43" s="1">
        <v>0</v>
      </c>
      <c r="AS43" s="1">
        <v>0</v>
      </c>
      <c r="AT43" s="1">
        <v>0</v>
      </c>
      <c r="AU43" s="1">
        <v>66870</v>
      </c>
      <c r="AV43" s="1">
        <v>66870</v>
      </c>
      <c r="AW43" s="2">
        <v>45999</v>
      </c>
      <c r="AX43" s="1"/>
      <c r="AY43" s="2">
        <v>46000</v>
      </c>
      <c r="AZ43" s="1"/>
      <c r="BA43" s="1"/>
      <c r="BB43" s="1"/>
      <c r="BC43" s="1"/>
      <c r="BD43" s="1"/>
      <c r="BE43" s="2">
        <v>46001</v>
      </c>
      <c r="BF43" s="2">
        <v>46006</v>
      </c>
      <c r="BG43" s="1" t="s">
        <v>116</v>
      </c>
      <c r="BH43" s="1" t="s">
        <v>116</v>
      </c>
      <c r="BI43" s="1" t="s">
        <v>117</v>
      </c>
      <c r="BJ43" s="1"/>
      <c r="BK43" s="1"/>
      <c r="BL43" s="1" t="s">
        <v>118</v>
      </c>
      <c r="BM43" s="1" t="s">
        <v>660</v>
      </c>
      <c r="BN43" s="1" t="s">
        <v>661</v>
      </c>
      <c r="BO43" s="2">
        <v>46002</v>
      </c>
      <c r="BP43" s="1" t="s">
        <v>137</v>
      </c>
      <c r="BQ43" s="1"/>
      <c r="BR43" s="1"/>
      <c r="BS43" s="1"/>
      <c r="BT43" s="1" t="s">
        <v>662</v>
      </c>
      <c r="BU43" s="1" t="s">
        <v>663</v>
      </c>
      <c r="BV43" s="1" t="s">
        <v>124</v>
      </c>
      <c r="BW43" s="1" t="s">
        <v>116</v>
      </c>
      <c r="BX43" s="1" t="s">
        <v>125</v>
      </c>
      <c r="BY43" s="1" t="s">
        <v>125</v>
      </c>
      <c r="BZ43" s="1">
        <v>67450</v>
      </c>
      <c r="CA43" s="1">
        <v>66870</v>
      </c>
      <c r="CB43" s="1">
        <v>0</v>
      </c>
      <c r="CC43" s="1">
        <v>66870</v>
      </c>
      <c r="CD43" s="1">
        <v>66870</v>
      </c>
      <c r="CE43" s="1">
        <f t="shared" si="8"/>
        <v>4</v>
      </c>
      <c r="CF43" s="1" t="str">
        <f t="shared" si="9"/>
        <v>0-7 Days</v>
      </c>
      <c r="CG43" s="1">
        <f t="shared" si="10"/>
        <v>3</v>
      </c>
      <c r="CH43" s="1" t="str">
        <f t="shared" si="11"/>
        <v>0-3 Days</v>
      </c>
      <c r="CI43" s="1">
        <f t="shared" si="12"/>
        <v>6</v>
      </c>
      <c r="CJ43" s="1" t="str">
        <f t="shared" si="13"/>
        <v>0-7 Days</v>
      </c>
      <c r="CK43" s="1" t="str">
        <f t="shared" ca="1" si="14"/>
        <v/>
      </c>
      <c r="CL43" s="2" t="str">
        <f t="shared" ca="1" si="15"/>
        <v/>
      </c>
    </row>
    <row r="44" spans="1:90" x14ac:dyDescent="0.25">
      <c r="A44" s="1" t="s">
        <v>664</v>
      </c>
      <c r="B44" s="1" t="s">
        <v>665</v>
      </c>
      <c r="C44" s="1" t="s">
        <v>666</v>
      </c>
      <c r="D44" s="1" t="s">
        <v>667</v>
      </c>
      <c r="E44" s="1" t="s">
        <v>668</v>
      </c>
      <c r="F44" s="1">
        <v>49</v>
      </c>
      <c r="G44" s="1" t="s">
        <v>217</v>
      </c>
      <c r="H44" s="1" t="s">
        <v>218</v>
      </c>
      <c r="I44" s="1" t="s">
        <v>669</v>
      </c>
      <c r="J44" s="1"/>
      <c r="K44" s="1" t="s">
        <v>98</v>
      </c>
      <c r="L44" s="1" t="s">
        <v>99</v>
      </c>
      <c r="M44" s="1" t="s">
        <v>100</v>
      </c>
      <c r="N44" s="1" t="s">
        <v>101</v>
      </c>
      <c r="O44" s="2">
        <v>45888</v>
      </c>
      <c r="P44" s="2">
        <v>46252</v>
      </c>
      <c r="Q44" s="1" t="s">
        <v>102</v>
      </c>
      <c r="R44" s="1">
        <v>200000</v>
      </c>
      <c r="S44" s="1">
        <v>0</v>
      </c>
      <c r="T44" s="1" t="s">
        <v>103</v>
      </c>
      <c r="U44" s="1" t="s">
        <v>670</v>
      </c>
      <c r="V44" s="1">
        <v>0</v>
      </c>
      <c r="W44" s="2">
        <v>45993</v>
      </c>
      <c r="X44" s="1" t="s">
        <v>105</v>
      </c>
      <c r="Y44" s="1" t="s">
        <v>525</v>
      </c>
      <c r="Z44" s="1" t="s">
        <v>671</v>
      </c>
      <c r="AA44" s="1" t="s">
        <v>672</v>
      </c>
      <c r="AB44" s="1" t="s">
        <v>673</v>
      </c>
      <c r="AC44" s="1" t="s">
        <v>110</v>
      </c>
      <c r="AD44" s="1" t="s">
        <v>111</v>
      </c>
      <c r="AE44" s="1"/>
      <c r="AF44" s="1" t="s">
        <v>146</v>
      </c>
      <c r="AG44" s="1" t="s">
        <v>113</v>
      </c>
      <c r="AH44" s="1">
        <v>382481</v>
      </c>
      <c r="AI44" s="2">
        <v>45992</v>
      </c>
      <c r="AJ44" s="2">
        <v>45995</v>
      </c>
      <c r="AK44" s="1">
        <v>35841</v>
      </c>
      <c r="AL44" s="2">
        <v>45994</v>
      </c>
      <c r="AM44" s="1" t="s">
        <v>530</v>
      </c>
      <c r="AN44" s="1" t="s">
        <v>531</v>
      </c>
      <c r="AO44" s="1">
        <v>87043</v>
      </c>
      <c r="AP44" s="1">
        <v>37543</v>
      </c>
      <c r="AQ44" s="1">
        <v>1702</v>
      </c>
      <c r="AR44" s="1">
        <v>0</v>
      </c>
      <c r="AS44" s="1">
        <v>3585</v>
      </c>
      <c r="AT44" s="1">
        <v>0</v>
      </c>
      <c r="AU44" s="1">
        <v>32256</v>
      </c>
      <c r="AV44" s="1">
        <v>35841</v>
      </c>
      <c r="AW44" s="2">
        <v>46001</v>
      </c>
      <c r="AX44" s="1"/>
      <c r="AY44" s="2">
        <v>46036</v>
      </c>
      <c r="AZ44" s="2">
        <v>46003</v>
      </c>
      <c r="BA44" s="2">
        <v>46003</v>
      </c>
      <c r="BB44" s="2">
        <v>46021</v>
      </c>
      <c r="BC44" s="2">
        <v>46036</v>
      </c>
      <c r="BD44" s="2">
        <v>46036</v>
      </c>
      <c r="BE44" s="2">
        <v>46036</v>
      </c>
      <c r="BF44" s="2">
        <v>46037</v>
      </c>
      <c r="BG44" s="1" t="s">
        <v>116</v>
      </c>
      <c r="BH44" s="1" t="s">
        <v>116</v>
      </c>
      <c r="BI44" s="1" t="s">
        <v>117</v>
      </c>
      <c r="BJ44" s="1"/>
      <c r="BK44" s="1"/>
      <c r="BL44" s="1" t="s">
        <v>118</v>
      </c>
      <c r="BM44" s="1" t="s">
        <v>674</v>
      </c>
      <c r="BN44" s="1" t="s">
        <v>675</v>
      </c>
      <c r="BO44" s="2">
        <v>46037</v>
      </c>
      <c r="BP44" s="1" t="s">
        <v>671</v>
      </c>
      <c r="BQ44" s="1" t="s">
        <v>676</v>
      </c>
      <c r="BR44" s="1"/>
      <c r="BS44" s="1"/>
      <c r="BT44" s="1" t="s">
        <v>677</v>
      </c>
      <c r="BU44" s="1"/>
      <c r="BV44" s="1" t="s">
        <v>124</v>
      </c>
      <c r="BW44" s="1" t="s">
        <v>116</v>
      </c>
      <c r="BX44" s="1" t="s">
        <v>125</v>
      </c>
      <c r="BY44" s="1" t="s">
        <v>125</v>
      </c>
      <c r="BZ44" s="1">
        <v>37543</v>
      </c>
      <c r="CA44" s="1">
        <v>35841</v>
      </c>
      <c r="CB44" s="1">
        <v>0</v>
      </c>
      <c r="CC44" s="1">
        <v>35841</v>
      </c>
      <c r="CD44" s="1">
        <v>35841</v>
      </c>
      <c r="CE44" s="1">
        <f t="shared" si="8"/>
        <v>2</v>
      </c>
      <c r="CF44" s="1" t="str">
        <f t="shared" si="9"/>
        <v>0-7 Days</v>
      </c>
      <c r="CG44" s="1">
        <f t="shared" si="10"/>
        <v>1</v>
      </c>
      <c r="CH44" s="1" t="str">
        <f t="shared" si="11"/>
        <v>0-3 Days</v>
      </c>
      <c r="CI44" s="1">
        <f t="shared" si="12"/>
        <v>2</v>
      </c>
      <c r="CJ44" s="1" t="str">
        <f t="shared" si="13"/>
        <v>0-7 Days</v>
      </c>
      <c r="CK44" s="1" t="str">
        <f t="shared" ca="1" si="14"/>
        <v/>
      </c>
      <c r="CL44" s="2" t="str">
        <f t="shared" ca="1" si="15"/>
        <v/>
      </c>
    </row>
    <row r="45" spans="1:90" x14ac:dyDescent="0.25">
      <c r="A45" s="1" t="s">
        <v>678</v>
      </c>
      <c r="B45" s="1" t="s">
        <v>665</v>
      </c>
      <c r="C45" s="1" t="s">
        <v>666</v>
      </c>
      <c r="D45" s="1" t="s">
        <v>667</v>
      </c>
      <c r="E45" s="1" t="s">
        <v>668</v>
      </c>
      <c r="F45" s="1">
        <v>49</v>
      </c>
      <c r="G45" s="1" t="s">
        <v>217</v>
      </c>
      <c r="H45" s="1" t="s">
        <v>218</v>
      </c>
      <c r="I45" s="1" t="s">
        <v>669</v>
      </c>
      <c r="J45" s="1"/>
      <c r="K45" s="1" t="s">
        <v>98</v>
      </c>
      <c r="L45" s="1" t="s">
        <v>99</v>
      </c>
      <c r="M45" s="1" t="s">
        <v>100</v>
      </c>
      <c r="N45" s="1" t="s">
        <v>101</v>
      </c>
      <c r="O45" s="2">
        <v>45888</v>
      </c>
      <c r="P45" s="2">
        <v>46252</v>
      </c>
      <c r="Q45" s="1" t="s">
        <v>102</v>
      </c>
      <c r="R45" s="1">
        <v>200000</v>
      </c>
      <c r="S45" s="1">
        <v>0</v>
      </c>
      <c r="T45" s="1" t="s">
        <v>103</v>
      </c>
      <c r="U45" s="1" t="s">
        <v>670</v>
      </c>
      <c r="V45" s="1">
        <v>1</v>
      </c>
      <c r="W45" s="2">
        <v>46006</v>
      </c>
      <c r="X45" s="1" t="s">
        <v>141</v>
      </c>
      <c r="Y45" s="1" t="s">
        <v>525</v>
      </c>
      <c r="Z45" s="1" t="s">
        <v>679</v>
      </c>
      <c r="AA45" s="1" t="s">
        <v>680</v>
      </c>
      <c r="AB45" s="1" t="s">
        <v>681</v>
      </c>
      <c r="AC45" s="1" t="s">
        <v>165</v>
      </c>
      <c r="AD45" s="1" t="s">
        <v>111</v>
      </c>
      <c r="AE45" s="1"/>
      <c r="AF45" s="1" t="s">
        <v>146</v>
      </c>
      <c r="AG45" s="1" t="s">
        <v>113</v>
      </c>
      <c r="AH45" s="1"/>
      <c r="AI45" s="2">
        <v>45992</v>
      </c>
      <c r="AJ45" s="2">
        <v>45995</v>
      </c>
      <c r="AK45" s="1">
        <v>0</v>
      </c>
      <c r="AL45" s="1"/>
      <c r="AM45" s="1" t="s">
        <v>530</v>
      </c>
      <c r="AN45" s="1" t="s">
        <v>531</v>
      </c>
      <c r="AO45" s="1">
        <v>8391</v>
      </c>
      <c r="AP45" s="1">
        <v>8391</v>
      </c>
      <c r="AQ45" s="1">
        <v>0</v>
      </c>
      <c r="AR45" s="1">
        <v>0</v>
      </c>
      <c r="AS45" s="1">
        <v>0</v>
      </c>
      <c r="AT45" s="1">
        <v>0</v>
      </c>
      <c r="AU45" s="1">
        <v>8391</v>
      </c>
      <c r="AV45" s="1">
        <v>8391</v>
      </c>
      <c r="AW45" s="2">
        <v>46006</v>
      </c>
      <c r="AX45" s="1"/>
      <c r="AY45" s="2">
        <v>46008</v>
      </c>
      <c r="AZ45" s="1"/>
      <c r="BA45" s="1"/>
      <c r="BB45" s="1"/>
      <c r="BC45" s="1"/>
      <c r="BD45" s="1"/>
      <c r="BE45" s="2">
        <v>46039</v>
      </c>
      <c r="BF45" s="2">
        <v>46042</v>
      </c>
      <c r="BG45" s="1" t="s">
        <v>116</v>
      </c>
      <c r="BH45" s="1" t="s">
        <v>116</v>
      </c>
      <c r="BI45" s="1" t="s">
        <v>117</v>
      </c>
      <c r="BJ45" s="1"/>
      <c r="BK45" s="1"/>
      <c r="BL45" s="1" t="s">
        <v>118</v>
      </c>
      <c r="BM45" s="1" t="s">
        <v>682</v>
      </c>
      <c r="BN45" s="1" t="s">
        <v>683</v>
      </c>
      <c r="BO45" s="2">
        <v>46041</v>
      </c>
      <c r="BP45" s="1" t="s">
        <v>668</v>
      </c>
      <c r="BQ45" s="1"/>
      <c r="BR45" s="1"/>
      <c r="BS45" s="1"/>
      <c r="BT45" s="1" t="s">
        <v>684</v>
      </c>
      <c r="BU45" s="1"/>
      <c r="BV45" s="1" t="s">
        <v>124</v>
      </c>
      <c r="BW45" s="1" t="s">
        <v>116</v>
      </c>
      <c r="BX45" s="1" t="s">
        <v>125</v>
      </c>
      <c r="BY45" s="1" t="s">
        <v>125</v>
      </c>
      <c r="BZ45" s="1">
        <v>8391</v>
      </c>
      <c r="CA45" s="1">
        <v>8391</v>
      </c>
      <c r="CB45" s="1">
        <v>0</v>
      </c>
      <c r="CC45" s="1">
        <v>8391</v>
      </c>
      <c r="CD45" s="1">
        <v>8391</v>
      </c>
      <c r="CE45" s="1">
        <f t="shared" si="8"/>
        <v>26</v>
      </c>
      <c r="CF45" s="1" t="str">
        <f t="shared" si="9"/>
        <v>16-30 Days</v>
      </c>
      <c r="CG45" s="1">
        <f t="shared" si="10"/>
        <v>2</v>
      </c>
      <c r="CH45" s="1" t="str">
        <f t="shared" si="11"/>
        <v>0-3 Days</v>
      </c>
      <c r="CI45" s="1">
        <f t="shared" si="12"/>
        <v>27</v>
      </c>
      <c r="CJ45" s="1" t="str">
        <f t="shared" si="13"/>
        <v>16-30 Days</v>
      </c>
      <c r="CK45" s="1" t="str">
        <f t="shared" ca="1" si="14"/>
        <v/>
      </c>
      <c r="CL45" s="2" t="str">
        <f t="shared" ca="1" si="15"/>
        <v/>
      </c>
    </row>
    <row r="46" spans="1:90" x14ac:dyDescent="0.25">
      <c r="A46" s="1" t="s">
        <v>685</v>
      </c>
      <c r="B46" s="1" t="s">
        <v>686</v>
      </c>
      <c r="C46" s="1" t="s">
        <v>687</v>
      </c>
      <c r="D46" s="1" t="s">
        <v>688</v>
      </c>
      <c r="E46" s="1" t="s">
        <v>688</v>
      </c>
      <c r="F46" s="1">
        <v>28</v>
      </c>
      <c r="G46" s="1" t="s">
        <v>95</v>
      </c>
      <c r="H46" s="1" t="s">
        <v>138</v>
      </c>
      <c r="I46" s="1" t="s">
        <v>689</v>
      </c>
      <c r="J46" s="1"/>
      <c r="K46" s="1" t="s">
        <v>98</v>
      </c>
      <c r="L46" s="1" t="s">
        <v>99</v>
      </c>
      <c r="M46" s="1" t="s">
        <v>100</v>
      </c>
      <c r="N46" s="1" t="s">
        <v>101</v>
      </c>
      <c r="O46" s="2">
        <v>45888</v>
      </c>
      <c r="P46" s="2">
        <v>46252</v>
      </c>
      <c r="Q46" s="1" t="s">
        <v>102</v>
      </c>
      <c r="R46" s="1">
        <v>200000</v>
      </c>
      <c r="S46" s="1">
        <v>0</v>
      </c>
      <c r="T46" s="1" t="s">
        <v>103</v>
      </c>
      <c r="U46" s="1" t="s">
        <v>690</v>
      </c>
      <c r="V46" s="1">
        <v>0</v>
      </c>
      <c r="W46" s="2">
        <v>45993</v>
      </c>
      <c r="X46" s="1" t="s">
        <v>141</v>
      </c>
      <c r="Y46" s="1" t="s">
        <v>691</v>
      </c>
      <c r="Z46" s="1" t="s">
        <v>692</v>
      </c>
      <c r="AA46" s="1" t="s">
        <v>693</v>
      </c>
      <c r="AB46" s="1" t="s">
        <v>694</v>
      </c>
      <c r="AC46" s="1" t="s">
        <v>165</v>
      </c>
      <c r="AD46" s="1" t="s">
        <v>111</v>
      </c>
      <c r="AE46" s="1"/>
      <c r="AF46" s="1" t="s">
        <v>499</v>
      </c>
      <c r="AG46" s="1" t="s">
        <v>113</v>
      </c>
      <c r="AH46" s="1">
        <v>364002</v>
      </c>
      <c r="AI46" s="2">
        <v>45983</v>
      </c>
      <c r="AJ46" s="2">
        <v>45983</v>
      </c>
      <c r="AK46" s="1">
        <v>0</v>
      </c>
      <c r="AL46" s="1"/>
      <c r="AM46" s="1" t="s">
        <v>114</v>
      </c>
      <c r="AN46" s="1" t="s">
        <v>515</v>
      </c>
      <c r="AO46" s="1">
        <v>17708</v>
      </c>
      <c r="AP46" s="1">
        <v>17708</v>
      </c>
      <c r="AQ46" s="1">
        <v>0</v>
      </c>
      <c r="AR46" s="1">
        <v>0</v>
      </c>
      <c r="AS46" s="1">
        <v>0</v>
      </c>
      <c r="AT46" s="1">
        <v>0</v>
      </c>
      <c r="AU46" s="1">
        <v>17708</v>
      </c>
      <c r="AV46" s="1">
        <v>17708</v>
      </c>
      <c r="AW46" s="2">
        <v>45993</v>
      </c>
      <c r="AX46" s="1"/>
      <c r="AY46" s="2">
        <v>45996</v>
      </c>
      <c r="AZ46" s="2">
        <v>45996</v>
      </c>
      <c r="BA46" s="2">
        <v>45996</v>
      </c>
      <c r="BB46" s="1"/>
      <c r="BC46" s="1"/>
      <c r="BD46" s="2">
        <v>46007</v>
      </c>
      <c r="BE46" s="2">
        <v>46007</v>
      </c>
      <c r="BF46" s="2">
        <v>46010</v>
      </c>
      <c r="BG46" s="1" t="s">
        <v>116</v>
      </c>
      <c r="BH46" s="1" t="s">
        <v>116</v>
      </c>
      <c r="BI46" s="1" t="s">
        <v>117</v>
      </c>
      <c r="BJ46" s="1"/>
      <c r="BK46" s="1"/>
      <c r="BL46" s="1" t="s">
        <v>118</v>
      </c>
      <c r="BM46" s="1" t="s">
        <v>695</v>
      </c>
      <c r="BN46" s="1" t="s">
        <v>696</v>
      </c>
      <c r="BO46" s="2">
        <v>46009</v>
      </c>
      <c r="BP46" s="1" t="s">
        <v>688</v>
      </c>
      <c r="BQ46" s="1" t="s">
        <v>190</v>
      </c>
      <c r="BR46" s="1"/>
      <c r="BS46" s="1"/>
      <c r="BT46" s="1" t="s">
        <v>697</v>
      </c>
      <c r="BU46" s="1"/>
      <c r="BV46" s="1" t="s">
        <v>124</v>
      </c>
      <c r="BW46" s="1" t="s">
        <v>116</v>
      </c>
      <c r="BX46" s="1" t="s">
        <v>125</v>
      </c>
      <c r="BY46" s="1" t="s">
        <v>125</v>
      </c>
      <c r="BZ46" s="1">
        <v>17708</v>
      </c>
      <c r="CA46" s="1">
        <v>17708</v>
      </c>
      <c r="CB46" s="1">
        <v>0</v>
      </c>
      <c r="CC46" s="1">
        <v>17708</v>
      </c>
      <c r="CD46" s="1">
        <v>17708</v>
      </c>
      <c r="CE46" s="1">
        <f t="shared" si="8"/>
        <v>3</v>
      </c>
      <c r="CF46" s="1" t="str">
        <f t="shared" si="9"/>
        <v>0-7 Days</v>
      </c>
      <c r="CG46" s="1">
        <f t="shared" si="10"/>
        <v>2</v>
      </c>
      <c r="CH46" s="1" t="str">
        <f t="shared" si="11"/>
        <v>0-3 Days</v>
      </c>
      <c r="CI46" s="1">
        <f t="shared" si="12"/>
        <v>4</v>
      </c>
      <c r="CJ46" s="1" t="str">
        <f t="shared" si="13"/>
        <v>0-7 Days</v>
      </c>
      <c r="CK46" s="1" t="str">
        <f t="shared" ca="1" si="14"/>
        <v/>
      </c>
      <c r="CL46" s="2" t="str">
        <f t="shared" ca="1" si="15"/>
        <v/>
      </c>
    </row>
    <row r="47" spans="1:90" x14ac:dyDescent="0.25">
      <c r="A47" s="1" t="s">
        <v>698</v>
      </c>
      <c r="B47" s="1" t="s">
        <v>699</v>
      </c>
      <c r="C47" s="1" t="s">
        <v>700</v>
      </c>
      <c r="D47" s="1" t="s">
        <v>701</v>
      </c>
      <c r="E47" s="1" t="s">
        <v>702</v>
      </c>
      <c r="F47" s="1">
        <v>49</v>
      </c>
      <c r="G47" s="1" t="s">
        <v>217</v>
      </c>
      <c r="H47" s="1" t="s">
        <v>218</v>
      </c>
      <c r="I47" s="1" t="s">
        <v>703</v>
      </c>
      <c r="J47" s="1"/>
      <c r="K47" s="1" t="s">
        <v>98</v>
      </c>
      <c r="L47" s="1" t="s">
        <v>99</v>
      </c>
      <c r="M47" s="1" t="s">
        <v>100</v>
      </c>
      <c r="N47" s="1" t="s">
        <v>101</v>
      </c>
      <c r="O47" s="2">
        <v>45888</v>
      </c>
      <c r="P47" s="2">
        <v>46252</v>
      </c>
      <c r="Q47" s="1" t="s">
        <v>102</v>
      </c>
      <c r="R47" s="1">
        <v>200000</v>
      </c>
      <c r="S47" s="1">
        <v>0</v>
      </c>
      <c r="T47" s="1" t="s">
        <v>103</v>
      </c>
      <c r="U47" s="1" t="s">
        <v>704</v>
      </c>
      <c r="V47" s="1">
        <v>0</v>
      </c>
      <c r="W47" s="2">
        <v>45994</v>
      </c>
      <c r="X47" s="1" t="s">
        <v>141</v>
      </c>
      <c r="Y47" s="1" t="s">
        <v>705</v>
      </c>
      <c r="Z47" s="1" t="s">
        <v>706</v>
      </c>
      <c r="AA47" s="1" t="s">
        <v>707</v>
      </c>
      <c r="AB47" s="1" t="s">
        <v>708</v>
      </c>
      <c r="AC47" s="1" t="s">
        <v>165</v>
      </c>
      <c r="AD47" s="1" t="s">
        <v>111</v>
      </c>
      <c r="AE47" s="1"/>
      <c r="AF47" s="1" t="s">
        <v>456</v>
      </c>
      <c r="AG47" s="1" t="s">
        <v>113</v>
      </c>
      <c r="AH47" s="1">
        <v>389001</v>
      </c>
      <c r="AI47" s="2">
        <v>45992</v>
      </c>
      <c r="AJ47" s="2">
        <v>46004</v>
      </c>
      <c r="AK47" s="1">
        <v>0</v>
      </c>
      <c r="AL47" s="1"/>
      <c r="AM47" s="1" t="s">
        <v>530</v>
      </c>
      <c r="AN47" s="1" t="s">
        <v>531</v>
      </c>
      <c r="AO47" s="1">
        <v>183832</v>
      </c>
      <c r="AP47" s="1">
        <v>181365</v>
      </c>
      <c r="AQ47" s="1">
        <v>28730</v>
      </c>
      <c r="AR47" s="1">
        <v>0</v>
      </c>
      <c r="AS47" s="1">
        <v>0</v>
      </c>
      <c r="AT47" s="1">
        <v>0</v>
      </c>
      <c r="AU47" s="1">
        <v>152635</v>
      </c>
      <c r="AV47" s="1">
        <v>152635</v>
      </c>
      <c r="AW47" s="2">
        <v>46016</v>
      </c>
      <c r="AX47" s="1"/>
      <c r="AY47" s="2">
        <v>46020</v>
      </c>
      <c r="AZ47" s="1"/>
      <c r="BA47" s="1"/>
      <c r="BB47" s="1"/>
      <c r="BC47" s="1"/>
      <c r="BD47" s="1"/>
      <c r="BE47" s="2">
        <v>46031</v>
      </c>
      <c r="BF47" s="2">
        <v>46034</v>
      </c>
      <c r="BG47" s="1" t="s">
        <v>116</v>
      </c>
      <c r="BH47" s="1" t="s">
        <v>116</v>
      </c>
      <c r="BI47" s="1" t="s">
        <v>117</v>
      </c>
      <c r="BJ47" s="1"/>
      <c r="BK47" s="1"/>
      <c r="BL47" s="1" t="s">
        <v>118</v>
      </c>
      <c r="BM47" s="1" t="s">
        <v>709</v>
      </c>
      <c r="BN47" s="1" t="s">
        <v>710</v>
      </c>
      <c r="BO47" s="2">
        <v>46031</v>
      </c>
      <c r="BP47" s="1" t="s">
        <v>702</v>
      </c>
      <c r="BQ47" s="1"/>
      <c r="BR47" s="1"/>
      <c r="BS47" s="1"/>
      <c r="BT47" s="1" t="s">
        <v>711</v>
      </c>
      <c r="BU47" s="1" t="s">
        <v>712</v>
      </c>
      <c r="BV47" s="1" t="s">
        <v>124</v>
      </c>
      <c r="BW47" s="1" t="s">
        <v>116</v>
      </c>
      <c r="BX47" s="1" t="s">
        <v>125</v>
      </c>
      <c r="BY47" s="1" t="s">
        <v>125</v>
      </c>
      <c r="BZ47" s="1">
        <v>181365</v>
      </c>
      <c r="CA47" s="1">
        <v>152635</v>
      </c>
      <c r="CB47" s="1">
        <v>0</v>
      </c>
      <c r="CC47" s="1">
        <v>152635</v>
      </c>
      <c r="CD47" s="1">
        <v>152635</v>
      </c>
      <c r="CE47" s="1">
        <f t="shared" si="8"/>
        <v>12</v>
      </c>
      <c r="CF47" s="1" t="str">
        <f t="shared" si="9"/>
        <v>08-15 Days</v>
      </c>
      <c r="CG47" s="1">
        <f t="shared" si="10"/>
        <v>2</v>
      </c>
      <c r="CH47" s="1" t="str">
        <f t="shared" si="11"/>
        <v>0-3 Days</v>
      </c>
      <c r="CI47" s="1">
        <f t="shared" si="12"/>
        <v>13</v>
      </c>
      <c r="CJ47" s="1" t="str">
        <f t="shared" si="13"/>
        <v>8-15 Days</v>
      </c>
      <c r="CK47" s="1" t="str">
        <f t="shared" ca="1" si="14"/>
        <v/>
      </c>
      <c r="CL47" s="2" t="str">
        <f t="shared" ca="1" si="15"/>
        <v/>
      </c>
    </row>
    <row r="48" spans="1:90" x14ac:dyDescent="0.25">
      <c r="A48" s="1" t="s">
        <v>713</v>
      </c>
      <c r="B48" s="1" t="s">
        <v>714</v>
      </c>
      <c r="C48" s="1" t="s">
        <v>715</v>
      </c>
      <c r="D48" s="1" t="s">
        <v>716</v>
      </c>
      <c r="E48" s="1" t="s">
        <v>716</v>
      </c>
      <c r="F48" s="1">
        <v>57</v>
      </c>
      <c r="G48" s="1" t="s">
        <v>95</v>
      </c>
      <c r="H48" s="1" t="s">
        <v>138</v>
      </c>
      <c r="I48" s="1" t="s">
        <v>717</v>
      </c>
      <c r="J48" s="1"/>
      <c r="K48" s="1" t="s">
        <v>98</v>
      </c>
      <c r="L48" s="1" t="s">
        <v>99</v>
      </c>
      <c r="M48" s="1" t="s">
        <v>100</v>
      </c>
      <c r="N48" s="1" t="s">
        <v>101</v>
      </c>
      <c r="O48" s="2">
        <v>45888</v>
      </c>
      <c r="P48" s="2">
        <v>46252</v>
      </c>
      <c r="Q48" s="1" t="s">
        <v>102</v>
      </c>
      <c r="R48" s="1">
        <v>200000</v>
      </c>
      <c r="S48" s="1">
        <v>0</v>
      </c>
      <c r="T48" s="1" t="s">
        <v>103</v>
      </c>
      <c r="U48" s="1" t="s">
        <v>718</v>
      </c>
      <c r="V48" s="1">
        <v>0</v>
      </c>
      <c r="W48" s="2">
        <v>45994</v>
      </c>
      <c r="X48" s="1" t="s">
        <v>105</v>
      </c>
      <c r="Y48" s="1" t="s">
        <v>719</v>
      </c>
      <c r="Z48" s="1" t="s">
        <v>720</v>
      </c>
      <c r="AA48" s="1" t="s">
        <v>721</v>
      </c>
      <c r="AB48" s="1" t="s">
        <v>722</v>
      </c>
      <c r="AC48" s="1" t="s">
        <v>110</v>
      </c>
      <c r="AD48" s="1" t="s">
        <v>111</v>
      </c>
      <c r="AE48" s="1"/>
      <c r="AF48" s="1" t="s">
        <v>146</v>
      </c>
      <c r="AG48" s="1" t="s">
        <v>113</v>
      </c>
      <c r="AH48" s="1">
        <v>380001</v>
      </c>
      <c r="AI48" s="2">
        <v>45995</v>
      </c>
      <c r="AJ48" s="2">
        <v>45995</v>
      </c>
      <c r="AK48" s="1">
        <v>39900</v>
      </c>
      <c r="AL48" s="2">
        <v>45994</v>
      </c>
      <c r="AM48" s="1" t="s">
        <v>147</v>
      </c>
      <c r="AN48" s="1" t="s">
        <v>723</v>
      </c>
      <c r="AO48" s="1">
        <v>79800</v>
      </c>
      <c r="AP48" s="1">
        <v>39900</v>
      </c>
      <c r="AQ48" s="1">
        <v>0</v>
      </c>
      <c r="AR48" s="1">
        <v>0</v>
      </c>
      <c r="AS48" s="1">
        <v>3990</v>
      </c>
      <c r="AT48" s="1">
        <v>0</v>
      </c>
      <c r="AU48" s="1">
        <v>35910</v>
      </c>
      <c r="AV48" s="1">
        <v>39900</v>
      </c>
      <c r="AW48" s="2">
        <v>46000</v>
      </c>
      <c r="AX48" s="1"/>
      <c r="AY48" s="2">
        <v>46003</v>
      </c>
      <c r="AZ48" s="1"/>
      <c r="BA48" s="1"/>
      <c r="BB48" s="1"/>
      <c r="BC48" s="1"/>
      <c r="BD48" s="1"/>
      <c r="BE48" s="2">
        <v>46003</v>
      </c>
      <c r="BF48" s="2">
        <v>46004</v>
      </c>
      <c r="BG48" s="1" t="s">
        <v>116</v>
      </c>
      <c r="BH48" s="1" t="s">
        <v>116</v>
      </c>
      <c r="BI48" s="1" t="s">
        <v>117</v>
      </c>
      <c r="BJ48" s="1"/>
      <c r="BK48" s="1"/>
      <c r="BL48" s="1" t="s">
        <v>118</v>
      </c>
      <c r="BM48" s="1" t="s">
        <v>724</v>
      </c>
      <c r="BN48" s="1" t="s">
        <v>438</v>
      </c>
      <c r="BO48" s="2">
        <v>46003</v>
      </c>
      <c r="BP48" s="1" t="s">
        <v>725</v>
      </c>
      <c r="BQ48" s="1"/>
      <c r="BR48" s="1"/>
      <c r="BS48" s="1"/>
      <c r="BT48" s="1" t="s">
        <v>726</v>
      </c>
      <c r="BU48" s="1"/>
      <c r="BV48" s="1" t="s">
        <v>124</v>
      </c>
      <c r="BW48" s="1" t="s">
        <v>116</v>
      </c>
      <c r="BX48" s="1" t="s">
        <v>125</v>
      </c>
      <c r="BY48" s="1" t="s">
        <v>125</v>
      </c>
      <c r="BZ48" s="1">
        <v>39900</v>
      </c>
      <c r="CA48" s="1">
        <v>39900</v>
      </c>
      <c r="CB48" s="1">
        <v>0</v>
      </c>
      <c r="CC48" s="1">
        <v>39900</v>
      </c>
      <c r="CD48" s="1">
        <v>39900</v>
      </c>
      <c r="CE48" s="1">
        <f t="shared" si="8"/>
        <v>4</v>
      </c>
      <c r="CF48" s="1" t="str">
        <f t="shared" si="9"/>
        <v>0-7 Days</v>
      </c>
      <c r="CG48" s="1">
        <f t="shared" si="10"/>
        <v>1</v>
      </c>
      <c r="CH48" s="1" t="str">
        <f t="shared" si="11"/>
        <v>0-3 Days</v>
      </c>
      <c r="CI48" s="1">
        <f t="shared" si="12"/>
        <v>4</v>
      </c>
      <c r="CJ48" s="1" t="str">
        <f t="shared" si="13"/>
        <v>0-7 Days</v>
      </c>
      <c r="CK48" s="1" t="str">
        <f t="shared" ca="1" si="14"/>
        <v/>
      </c>
      <c r="CL48" s="2" t="str">
        <f t="shared" ca="1" si="15"/>
        <v/>
      </c>
    </row>
    <row r="49" spans="1:90" x14ac:dyDescent="0.25">
      <c r="A49" s="1" t="s">
        <v>727</v>
      </c>
      <c r="B49" s="1" t="s">
        <v>728</v>
      </c>
      <c r="C49" s="1" t="s">
        <v>729</v>
      </c>
      <c r="D49" s="1" t="s">
        <v>730</v>
      </c>
      <c r="E49" s="1" t="s">
        <v>730</v>
      </c>
      <c r="F49" s="1">
        <v>34</v>
      </c>
      <c r="G49" s="1" t="s">
        <v>95</v>
      </c>
      <c r="H49" s="1" t="s">
        <v>138</v>
      </c>
      <c r="I49" s="1" t="s">
        <v>731</v>
      </c>
      <c r="J49" s="1"/>
      <c r="K49" s="1" t="s">
        <v>98</v>
      </c>
      <c r="L49" s="1" t="s">
        <v>99</v>
      </c>
      <c r="M49" s="1" t="s">
        <v>100</v>
      </c>
      <c r="N49" s="1" t="s">
        <v>101</v>
      </c>
      <c r="O49" s="2">
        <v>45888</v>
      </c>
      <c r="P49" s="2">
        <v>46252</v>
      </c>
      <c r="Q49" s="1" t="s">
        <v>102</v>
      </c>
      <c r="R49" s="1">
        <v>200000</v>
      </c>
      <c r="S49" s="1">
        <v>0</v>
      </c>
      <c r="T49" s="1" t="s">
        <v>103</v>
      </c>
      <c r="U49" s="1" t="s">
        <v>732</v>
      </c>
      <c r="V49" s="1">
        <v>0</v>
      </c>
      <c r="W49" s="2">
        <v>45999</v>
      </c>
      <c r="X49" s="1" t="s">
        <v>141</v>
      </c>
      <c r="Y49" s="1" t="s">
        <v>733</v>
      </c>
      <c r="Z49" s="1" t="s">
        <v>734</v>
      </c>
      <c r="AA49" s="1" t="s">
        <v>735</v>
      </c>
      <c r="AB49" s="1" t="s">
        <v>736</v>
      </c>
      <c r="AC49" s="1" t="s">
        <v>165</v>
      </c>
      <c r="AD49" s="1" t="s">
        <v>111</v>
      </c>
      <c r="AE49" s="1"/>
      <c r="AF49" s="1" t="s">
        <v>737</v>
      </c>
      <c r="AG49" s="1" t="s">
        <v>113</v>
      </c>
      <c r="AH49" s="1"/>
      <c r="AI49" s="2">
        <v>45983</v>
      </c>
      <c r="AJ49" s="2">
        <v>45986</v>
      </c>
      <c r="AK49" s="1">
        <v>0</v>
      </c>
      <c r="AL49" s="1"/>
      <c r="AM49" s="1" t="s">
        <v>205</v>
      </c>
      <c r="AN49" s="1" t="s">
        <v>206</v>
      </c>
      <c r="AO49" s="1">
        <v>28480</v>
      </c>
      <c r="AP49" s="1">
        <v>27852</v>
      </c>
      <c r="AQ49" s="1">
        <v>1066</v>
      </c>
      <c r="AR49" s="1">
        <v>0</v>
      </c>
      <c r="AS49" s="1">
        <v>0</v>
      </c>
      <c r="AT49" s="1">
        <v>0</v>
      </c>
      <c r="AU49" s="1">
        <v>26786</v>
      </c>
      <c r="AV49" s="1">
        <v>26786</v>
      </c>
      <c r="AW49" s="2">
        <v>45999</v>
      </c>
      <c r="AX49" s="1"/>
      <c r="AY49" s="2">
        <v>46000</v>
      </c>
      <c r="AZ49" s="1"/>
      <c r="BA49" s="1"/>
      <c r="BB49" s="1"/>
      <c r="BC49" s="1"/>
      <c r="BD49" s="1"/>
      <c r="BE49" s="2">
        <v>46003</v>
      </c>
      <c r="BF49" s="2">
        <v>46005</v>
      </c>
      <c r="BG49" s="1" t="s">
        <v>116</v>
      </c>
      <c r="BH49" s="1" t="s">
        <v>116</v>
      </c>
      <c r="BI49" s="1" t="s">
        <v>117</v>
      </c>
      <c r="BJ49" s="1"/>
      <c r="BK49" s="1"/>
      <c r="BL49" s="1" t="s">
        <v>118</v>
      </c>
      <c r="BM49" s="1" t="s">
        <v>738</v>
      </c>
      <c r="BN49" s="1" t="s">
        <v>438</v>
      </c>
      <c r="BO49" s="2">
        <v>46003</v>
      </c>
      <c r="BP49" s="1" t="s">
        <v>730</v>
      </c>
      <c r="BQ49" s="1"/>
      <c r="BR49" s="1"/>
      <c r="BS49" s="1"/>
      <c r="BT49" s="1" t="s">
        <v>739</v>
      </c>
      <c r="BU49" s="1" t="s">
        <v>740</v>
      </c>
      <c r="BV49" s="1" t="s">
        <v>124</v>
      </c>
      <c r="BW49" s="1" t="s">
        <v>116</v>
      </c>
      <c r="BX49" s="1" t="s">
        <v>125</v>
      </c>
      <c r="BY49" s="1" t="s">
        <v>125</v>
      </c>
      <c r="BZ49" s="1">
        <v>27852</v>
      </c>
      <c r="CA49" s="1">
        <v>26786</v>
      </c>
      <c r="CB49" s="1">
        <v>0</v>
      </c>
      <c r="CC49" s="1">
        <v>26786</v>
      </c>
      <c r="CD49" s="1">
        <v>26786</v>
      </c>
      <c r="CE49" s="1">
        <f t="shared" si="8"/>
        <v>5</v>
      </c>
      <c r="CF49" s="1" t="str">
        <f t="shared" si="9"/>
        <v>0-7 Days</v>
      </c>
      <c r="CG49" s="1">
        <f t="shared" si="10"/>
        <v>1</v>
      </c>
      <c r="CH49" s="1" t="str">
        <f t="shared" si="11"/>
        <v>0-3 Days</v>
      </c>
      <c r="CI49" s="1">
        <f t="shared" si="12"/>
        <v>5</v>
      </c>
      <c r="CJ49" s="1" t="str">
        <f t="shared" si="13"/>
        <v>0-7 Days</v>
      </c>
      <c r="CK49" s="1" t="str">
        <f t="shared" ca="1" si="14"/>
        <v/>
      </c>
      <c r="CL49" s="2" t="str">
        <f t="shared" ca="1" si="15"/>
        <v/>
      </c>
    </row>
    <row r="50" spans="1:90" x14ac:dyDescent="0.25">
      <c r="A50" s="1" t="s">
        <v>741</v>
      </c>
      <c r="B50" s="1" t="s">
        <v>742</v>
      </c>
      <c r="C50" s="1" t="s">
        <v>743</v>
      </c>
      <c r="D50" s="1" t="s">
        <v>744</v>
      </c>
      <c r="E50" s="1" t="s">
        <v>745</v>
      </c>
      <c r="F50" s="1">
        <v>12</v>
      </c>
      <c r="G50" s="1" t="s">
        <v>95</v>
      </c>
      <c r="H50" s="1" t="s">
        <v>158</v>
      </c>
      <c r="I50" s="1" t="s">
        <v>746</v>
      </c>
      <c r="J50" s="1"/>
      <c r="K50" s="1" t="s">
        <v>98</v>
      </c>
      <c r="L50" s="1" t="s">
        <v>99</v>
      </c>
      <c r="M50" s="1" t="s">
        <v>100</v>
      </c>
      <c r="N50" s="1" t="s">
        <v>101</v>
      </c>
      <c r="O50" s="2">
        <v>45888</v>
      </c>
      <c r="P50" s="2">
        <v>46252</v>
      </c>
      <c r="Q50" s="1" t="s">
        <v>102</v>
      </c>
      <c r="R50" s="1">
        <v>200000</v>
      </c>
      <c r="S50" s="1">
        <v>0</v>
      </c>
      <c r="T50" s="1" t="s">
        <v>103</v>
      </c>
      <c r="U50" s="1" t="s">
        <v>747</v>
      </c>
      <c r="V50" s="1">
        <v>0</v>
      </c>
      <c r="W50" s="2">
        <v>45999</v>
      </c>
      <c r="X50" s="1" t="s">
        <v>141</v>
      </c>
      <c r="Y50" s="1" t="s">
        <v>748</v>
      </c>
      <c r="Z50" s="1" t="s">
        <v>749</v>
      </c>
      <c r="AA50" s="1" t="s">
        <v>750</v>
      </c>
      <c r="AB50" s="1" t="s">
        <v>751</v>
      </c>
      <c r="AC50" s="1" t="s">
        <v>165</v>
      </c>
      <c r="AD50" s="1" t="s">
        <v>111</v>
      </c>
      <c r="AE50" s="1"/>
      <c r="AF50" s="1" t="s">
        <v>166</v>
      </c>
      <c r="AG50" s="1" t="s">
        <v>113</v>
      </c>
      <c r="AH50" s="1">
        <v>360001</v>
      </c>
      <c r="AI50" s="2">
        <v>45989</v>
      </c>
      <c r="AJ50" s="2">
        <v>45990</v>
      </c>
      <c r="AK50" s="1">
        <v>0</v>
      </c>
      <c r="AL50" s="1"/>
      <c r="AM50" s="1" t="s">
        <v>205</v>
      </c>
      <c r="AN50" s="1" t="s">
        <v>206</v>
      </c>
      <c r="AO50" s="1">
        <v>59366</v>
      </c>
      <c r="AP50" s="1">
        <v>59366</v>
      </c>
      <c r="AQ50" s="1">
        <v>1371</v>
      </c>
      <c r="AR50" s="1">
        <v>0</v>
      </c>
      <c r="AS50" s="1">
        <v>0</v>
      </c>
      <c r="AT50" s="1">
        <v>0</v>
      </c>
      <c r="AU50" s="1">
        <v>57995</v>
      </c>
      <c r="AV50" s="1">
        <v>57995</v>
      </c>
      <c r="AW50" s="2">
        <v>45999</v>
      </c>
      <c r="AX50" s="1"/>
      <c r="AY50" s="2">
        <v>46000</v>
      </c>
      <c r="AZ50" s="1"/>
      <c r="BA50" s="1"/>
      <c r="BB50" s="1"/>
      <c r="BC50" s="1"/>
      <c r="BD50" s="1"/>
      <c r="BE50" s="2">
        <v>46002</v>
      </c>
      <c r="BF50" s="2">
        <v>46006</v>
      </c>
      <c r="BG50" s="1" t="s">
        <v>116</v>
      </c>
      <c r="BH50" s="1" t="s">
        <v>116</v>
      </c>
      <c r="BI50" s="1" t="s">
        <v>117</v>
      </c>
      <c r="BJ50" s="1"/>
      <c r="BK50" s="1"/>
      <c r="BL50" s="1" t="s">
        <v>118</v>
      </c>
      <c r="BM50" s="1" t="s">
        <v>752</v>
      </c>
      <c r="BN50" s="1" t="s">
        <v>661</v>
      </c>
      <c r="BO50" s="2">
        <v>46002</v>
      </c>
      <c r="BP50" s="1" t="s">
        <v>745</v>
      </c>
      <c r="BQ50" s="1"/>
      <c r="BR50" s="1"/>
      <c r="BS50" s="1"/>
      <c r="BT50" s="1" t="s">
        <v>753</v>
      </c>
      <c r="BU50" s="1" t="s">
        <v>754</v>
      </c>
      <c r="BV50" s="1" t="s">
        <v>124</v>
      </c>
      <c r="BW50" s="1" t="s">
        <v>116</v>
      </c>
      <c r="BX50" s="1" t="s">
        <v>125</v>
      </c>
      <c r="BY50" s="1" t="s">
        <v>125</v>
      </c>
      <c r="BZ50" s="1">
        <v>59366</v>
      </c>
      <c r="CA50" s="1">
        <v>57995</v>
      </c>
      <c r="CB50" s="1">
        <v>0</v>
      </c>
      <c r="CC50" s="1">
        <v>57995</v>
      </c>
      <c r="CD50" s="1">
        <v>57995</v>
      </c>
      <c r="CE50" s="1">
        <f t="shared" si="8"/>
        <v>4</v>
      </c>
      <c r="CF50" s="1" t="str">
        <f t="shared" si="9"/>
        <v>0-7 Days</v>
      </c>
      <c r="CG50" s="1">
        <f t="shared" si="10"/>
        <v>3</v>
      </c>
      <c r="CH50" s="1" t="str">
        <f t="shared" si="11"/>
        <v>0-3 Days</v>
      </c>
      <c r="CI50" s="1">
        <f t="shared" si="12"/>
        <v>6</v>
      </c>
      <c r="CJ50" s="1" t="str">
        <f t="shared" si="13"/>
        <v>0-7 Days</v>
      </c>
      <c r="CK50" s="1" t="str">
        <f t="shared" ca="1" si="14"/>
        <v/>
      </c>
      <c r="CL50" s="2" t="str">
        <f t="shared" ca="1" si="15"/>
        <v/>
      </c>
    </row>
    <row r="51" spans="1:90" x14ac:dyDescent="0.25">
      <c r="A51" s="1" t="s">
        <v>755</v>
      </c>
      <c r="B51" s="1" t="s">
        <v>756</v>
      </c>
      <c r="C51" s="1" t="s">
        <v>757</v>
      </c>
      <c r="D51" s="1" t="s">
        <v>758</v>
      </c>
      <c r="E51" s="1" t="s">
        <v>758</v>
      </c>
      <c r="F51" s="1">
        <v>56</v>
      </c>
      <c r="G51" s="1" t="s">
        <v>95</v>
      </c>
      <c r="H51" s="1" t="s">
        <v>138</v>
      </c>
      <c r="I51" s="1" t="s">
        <v>759</v>
      </c>
      <c r="J51" s="1"/>
      <c r="K51" s="1" t="s">
        <v>98</v>
      </c>
      <c r="L51" s="1" t="s">
        <v>99</v>
      </c>
      <c r="M51" s="1" t="s">
        <v>100</v>
      </c>
      <c r="N51" s="1" t="s">
        <v>101</v>
      </c>
      <c r="O51" s="2">
        <v>45888</v>
      </c>
      <c r="P51" s="2">
        <v>46252</v>
      </c>
      <c r="Q51" s="1" t="s">
        <v>102</v>
      </c>
      <c r="R51" s="1">
        <v>200000</v>
      </c>
      <c r="S51" s="1">
        <v>0</v>
      </c>
      <c r="T51" s="1" t="s">
        <v>103</v>
      </c>
      <c r="U51" s="1" t="s">
        <v>760</v>
      </c>
      <c r="V51" s="1">
        <v>0</v>
      </c>
      <c r="W51" s="2">
        <v>46002</v>
      </c>
      <c r="X51" s="1" t="s">
        <v>105</v>
      </c>
      <c r="Y51" s="1" t="s">
        <v>761</v>
      </c>
      <c r="Z51" s="1" t="s">
        <v>762</v>
      </c>
      <c r="AA51" s="1" t="s">
        <v>763</v>
      </c>
      <c r="AB51" s="1" t="s">
        <v>764</v>
      </c>
      <c r="AC51" s="1" t="s">
        <v>110</v>
      </c>
      <c r="AD51" s="1" t="s">
        <v>111</v>
      </c>
      <c r="AE51" s="1"/>
      <c r="AF51" s="1" t="s">
        <v>499</v>
      </c>
      <c r="AG51" s="1" t="s">
        <v>113</v>
      </c>
      <c r="AH51" s="1">
        <v>364001</v>
      </c>
      <c r="AI51" s="2">
        <v>46002</v>
      </c>
      <c r="AJ51" s="2">
        <v>46006</v>
      </c>
      <c r="AK51" s="1">
        <v>56938</v>
      </c>
      <c r="AL51" s="2">
        <v>46003</v>
      </c>
      <c r="AM51" s="1" t="s">
        <v>205</v>
      </c>
      <c r="AN51" s="1" t="s">
        <v>353</v>
      </c>
      <c r="AO51" s="1">
        <v>160192</v>
      </c>
      <c r="AP51" s="1">
        <v>65192</v>
      </c>
      <c r="AQ51" s="1">
        <v>8254</v>
      </c>
      <c r="AR51" s="1">
        <v>0</v>
      </c>
      <c r="AS51" s="1">
        <v>5694</v>
      </c>
      <c r="AT51" s="1">
        <v>0</v>
      </c>
      <c r="AU51" s="1">
        <v>51244</v>
      </c>
      <c r="AV51" s="1">
        <v>56938</v>
      </c>
      <c r="AW51" s="2">
        <v>46010</v>
      </c>
      <c r="AX51" s="1"/>
      <c r="AY51" s="2">
        <v>46015</v>
      </c>
      <c r="AZ51" s="1"/>
      <c r="BA51" s="1"/>
      <c r="BB51" s="1"/>
      <c r="BC51" s="1"/>
      <c r="BD51" s="1"/>
      <c r="BE51" s="2">
        <v>46015</v>
      </c>
      <c r="BF51" s="2">
        <v>46017</v>
      </c>
      <c r="BG51" s="1" t="s">
        <v>116</v>
      </c>
      <c r="BH51" s="1" t="s">
        <v>116</v>
      </c>
      <c r="BI51" s="1" t="s">
        <v>117</v>
      </c>
      <c r="BJ51" s="1"/>
      <c r="BK51" s="1"/>
      <c r="BL51" s="1" t="s">
        <v>118</v>
      </c>
      <c r="BM51" s="1" t="s">
        <v>765</v>
      </c>
      <c r="BN51" s="1" t="s">
        <v>766</v>
      </c>
      <c r="BO51" s="2">
        <v>46015</v>
      </c>
      <c r="BP51" s="1" t="s">
        <v>767</v>
      </c>
      <c r="BQ51" s="1" t="s">
        <v>768</v>
      </c>
      <c r="BR51" s="1"/>
      <c r="BS51" s="1"/>
      <c r="BT51" s="1" t="s">
        <v>769</v>
      </c>
      <c r="BU51" s="1"/>
      <c r="BV51" s="1" t="s">
        <v>124</v>
      </c>
      <c r="BW51" s="1" t="s">
        <v>116</v>
      </c>
      <c r="BX51" s="1" t="s">
        <v>125</v>
      </c>
      <c r="BY51" s="1" t="s">
        <v>125</v>
      </c>
      <c r="BZ51" s="1">
        <v>65192</v>
      </c>
      <c r="CA51" s="1">
        <v>56938</v>
      </c>
      <c r="CB51" s="1">
        <v>0</v>
      </c>
      <c r="CC51" s="1">
        <v>56938</v>
      </c>
      <c r="CD51" s="1">
        <v>56938</v>
      </c>
      <c r="CE51" s="1">
        <f t="shared" si="8"/>
        <v>4</v>
      </c>
      <c r="CF51" s="1" t="str">
        <f t="shared" si="9"/>
        <v>0-7 Days</v>
      </c>
      <c r="CG51" s="1">
        <f t="shared" si="10"/>
        <v>3</v>
      </c>
      <c r="CH51" s="1" t="str">
        <f t="shared" si="11"/>
        <v>0-3 Days</v>
      </c>
      <c r="CI51" s="1">
        <f t="shared" si="12"/>
        <v>6</v>
      </c>
      <c r="CJ51" s="1" t="str">
        <f t="shared" si="13"/>
        <v>0-7 Days</v>
      </c>
      <c r="CK51" s="1" t="str">
        <f t="shared" ca="1" si="14"/>
        <v/>
      </c>
      <c r="CL51" s="2" t="str">
        <f t="shared" ca="1" si="15"/>
        <v/>
      </c>
    </row>
    <row r="52" spans="1:90" x14ac:dyDescent="0.25">
      <c r="A52" s="1" t="s">
        <v>770</v>
      </c>
      <c r="B52" s="1" t="s">
        <v>756</v>
      </c>
      <c r="C52" s="1" t="s">
        <v>757</v>
      </c>
      <c r="D52" s="1" t="s">
        <v>758</v>
      </c>
      <c r="E52" s="1" t="s">
        <v>758</v>
      </c>
      <c r="F52" s="1">
        <v>56</v>
      </c>
      <c r="G52" s="1" t="s">
        <v>95</v>
      </c>
      <c r="H52" s="1" t="s">
        <v>138</v>
      </c>
      <c r="I52" s="1" t="s">
        <v>759</v>
      </c>
      <c r="J52" s="1"/>
      <c r="K52" s="1" t="s">
        <v>98</v>
      </c>
      <c r="L52" s="1" t="s">
        <v>99</v>
      </c>
      <c r="M52" s="1" t="s">
        <v>100</v>
      </c>
      <c r="N52" s="1" t="s">
        <v>101</v>
      </c>
      <c r="O52" s="2">
        <v>45888</v>
      </c>
      <c r="P52" s="2">
        <v>46252</v>
      </c>
      <c r="Q52" s="1" t="s">
        <v>102</v>
      </c>
      <c r="R52" s="1">
        <v>200000</v>
      </c>
      <c r="S52" s="1">
        <v>0</v>
      </c>
      <c r="T52" s="1" t="s">
        <v>103</v>
      </c>
      <c r="U52" s="1" t="s">
        <v>760</v>
      </c>
      <c r="V52" s="1">
        <v>1</v>
      </c>
      <c r="W52" s="2">
        <v>46024</v>
      </c>
      <c r="X52" s="1" t="s">
        <v>141</v>
      </c>
      <c r="Y52" s="1" t="s">
        <v>761</v>
      </c>
      <c r="Z52" s="1" t="s">
        <v>762</v>
      </c>
      <c r="AA52" s="1" t="s">
        <v>763</v>
      </c>
      <c r="AB52" s="1" t="s">
        <v>764</v>
      </c>
      <c r="AC52" s="1" t="s">
        <v>110</v>
      </c>
      <c r="AD52" s="1" t="s">
        <v>111</v>
      </c>
      <c r="AE52" s="1"/>
      <c r="AF52" s="1" t="s">
        <v>499</v>
      </c>
      <c r="AG52" s="1" t="s">
        <v>113</v>
      </c>
      <c r="AH52" s="1">
        <v>364001</v>
      </c>
      <c r="AI52" s="2">
        <v>46002</v>
      </c>
      <c r="AJ52" s="2">
        <v>46006</v>
      </c>
      <c r="AK52" s="1">
        <v>0</v>
      </c>
      <c r="AL52" s="1"/>
      <c r="AM52" s="1" t="s">
        <v>205</v>
      </c>
      <c r="AN52" s="1" t="s">
        <v>353</v>
      </c>
      <c r="AO52" s="1">
        <v>15820</v>
      </c>
      <c r="AP52" s="1">
        <v>15820</v>
      </c>
      <c r="AQ52" s="1">
        <v>200</v>
      </c>
      <c r="AR52" s="1">
        <v>0</v>
      </c>
      <c r="AS52" s="1">
        <v>0</v>
      </c>
      <c r="AT52" s="1">
        <v>0</v>
      </c>
      <c r="AU52" s="1">
        <v>15620</v>
      </c>
      <c r="AV52" s="1">
        <v>15620</v>
      </c>
      <c r="AW52" s="2">
        <v>46024</v>
      </c>
      <c r="AX52" s="1"/>
      <c r="AY52" s="2">
        <v>46025</v>
      </c>
      <c r="AZ52" s="2">
        <v>46027</v>
      </c>
      <c r="BA52" s="2">
        <v>46027</v>
      </c>
      <c r="BB52" s="2">
        <v>46043</v>
      </c>
      <c r="BC52" s="1"/>
      <c r="BD52" s="2">
        <v>46055</v>
      </c>
      <c r="BE52" s="2">
        <v>46059</v>
      </c>
      <c r="BF52" s="2">
        <v>46060</v>
      </c>
      <c r="BG52" s="1" t="s">
        <v>116</v>
      </c>
      <c r="BH52" s="1" t="s">
        <v>116</v>
      </c>
      <c r="BI52" s="1" t="s">
        <v>117</v>
      </c>
      <c r="BJ52" s="1"/>
      <c r="BK52" s="1"/>
      <c r="BL52" s="1" t="s">
        <v>118</v>
      </c>
      <c r="BM52" s="1" t="s">
        <v>771</v>
      </c>
      <c r="BN52" s="1" t="s">
        <v>772</v>
      </c>
      <c r="BO52" s="2">
        <v>46059</v>
      </c>
      <c r="BP52" s="1" t="s">
        <v>758</v>
      </c>
      <c r="BQ52" s="1" t="s">
        <v>773</v>
      </c>
      <c r="BR52" s="1"/>
      <c r="BS52" s="1"/>
      <c r="BT52" s="1" t="s">
        <v>774</v>
      </c>
      <c r="BU52" s="1" t="s">
        <v>152</v>
      </c>
      <c r="BV52" s="1" t="s">
        <v>124</v>
      </c>
      <c r="BW52" s="1" t="s">
        <v>116</v>
      </c>
      <c r="BX52" s="1" t="s">
        <v>125</v>
      </c>
      <c r="BY52" s="1" t="s">
        <v>125</v>
      </c>
      <c r="BZ52" s="1">
        <v>15820</v>
      </c>
      <c r="CA52" s="1">
        <v>15620</v>
      </c>
      <c r="CB52" s="1">
        <v>0</v>
      </c>
      <c r="CC52" s="1">
        <v>15620</v>
      </c>
      <c r="CD52" s="1">
        <v>15620</v>
      </c>
      <c r="CE52" s="1">
        <f t="shared" si="8"/>
        <v>5</v>
      </c>
      <c r="CF52" s="1" t="str">
        <f t="shared" si="9"/>
        <v>0-7 Days</v>
      </c>
      <c r="CG52" s="1">
        <f t="shared" si="10"/>
        <v>1</v>
      </c>
      <c r="CH52" s="1" t="str">
        <f t="shared" si="11"/>
        <v>0-3 Days</v>
      </c>
      <c r="CI52" s="1">
        <f t="shared" si="12"/>
        <v>5</v>
      </c>
      <c r="CJ52" s="1" t="str">
        <f t="shared" si="13"/>
        <v>0-7 Days</v>
      </c>
      <c r="CK52" s="1" t="str">
        <f t="shared" ca="1" si="14"/>
        <v/>
      </c>
      <c r="CL52" s="2" t="str">
        <f t="shared" ca="1" si="15"/>
        <v/>
      </c>
    </row>
    <row r="53" spans="1:90" x14ac:dyDescent="0.25">
      <c r="A53" s="1" t="s">
        <v>775</v>
      </c>
      <c r="B53" s="1" t="s">
        <v>593</v>
      </c>
      <c r="C53" s="1" t="s">
        <v>594</v>
      </c>
      <c r="D53" s="1" t="s">
        <v>595</v>
      </c>
      <c r="E53" s="1" t="s">
        <v>596</v>
      </c>
      <c r="F53" s="1">
        <v>0</v>
      </c>
      <c r="G53" s="1" t="s">
        <v>95</v>
      </c>
      <c r="H53" s="1" t="s">
        <v>158</v>
      </c>
      <c r="I53" s="1" t="s">
        <v>597</v>
      </c>
      <c r="J53" s="1"/>
      <c r="K53" s="1" t="s">
        <v>98</v>
      </c>
      <c r="L53" s="1" t="s">
        <v>99</v>
      </c>
      <c r="M53" s="1" t="s">
        <v>100</v>
      </c>
      <c r="N53" s="1" t="s">
        <v>101</v>
      </c>
      <c r="O53" s="2">
        <v>45888</v>
      </c>
      <c r="P53" s="2">
        <v>46252</v>
      </c>
      <c r="Q53" s="1" t="s">
        <v>102</v>
      </c>
      <c r="R53" s="1">
        <v>200000</v>
      </c>
      <c r="S53" s="1">
        <v>0</v>
      </c>
      <c r="T53" s="1" t="s">
        <v>103</v>
      </c>
      <c r="U53" s="1" t="s">
        <v>776</v>
      </c>
      <c r="V53" s="1">
        <v>0</v>
      </c>
      <c r="W53" s="2">
        <v>46004</v>
      </c>
      <c r="X53" s="1" t="s">
        <v>141</v>
      </c>
      <c r="Y53" s="1" t="s">
        <v>777</v>
      </c>
      <c r="Z53" s="1" t="s">
        <v>201</v>
      </c>
      <c r="AA53" s="1" t="s">
        <v>202</v>
      </c>
      <c r="AB53" s="1" t="s">
        <v>203</v>
      </c>
      <c r="AC53" s="1" t="s">
        <v>165</v>
      </c>
      <c r="AD53" s="1" t="s">
        <v>111</v>
      </c>
      <c r="AE53" s="1"/>
      <c r="AF53" s="1" t="s">
        <v>204</v>
      </c>
      <c r="AG53" s="1" t="s">
        <v>113</v>
      </c>
      <c r="AH53" s="1">
        <v>383325</v>
      </c>
      <c r="AI53" s="2">
        <v>46003</v>
      </c>
      <c r="AJ53" s="2">
        <v>46006</v>
      </c>
      <c r="AK53" s="1">
        <v>0</v>
      </c>
      <c r="AL53" s="1"/>
      <c r="AM53" s="1" t="s">
        <v>205</v>
      </c>
      <c r="AN53" s="1" t="s">
        <v>206</v>
      </c>
      <c r="AO53" s="1">
        <v>13406</v>
      </c>
      <c r="AP53" s="1">
        <v>13406</v>
      </c>
      <c r="AQ53" s="1">
        <v>906</v>
      </c>
      <c r="AR53" s="1">
        <v>0</v>
      </c>
      <c r="AS53" s="1">
        <v>0</v>
      </c>
      <c r="AT53" s="1">
        <v>0</v>
      </c>
      <c r="AU53" s="1">
        <v>12500</v>
      </c>
      <c r="AV53" s="1">
        <v>12500</v>
      </c>
      <c r="AW53" s="2">
        <v>46016</v>
      </c>
      <c r="AX53" s="1"/>
      <c r="AY53" s="2">
        <v>46018</v>
      </c>
      <c r="AZ53" s="1"/>
      <c r="BA53" s="1"/>
      <c r="BB53" s="1"/>
      <c r="BC53" s="1"/>
      <c r="BD53" s="1"/>
      <c r="BE53" s="2">
        <v>46026</v>
      </c>
      <c r="BF53" s="2">
        <v>46027</v>
      </c>
      <c r="BG53" s="1" t="s">
        <v>116</v>
      </c>
      <c r="BH53" s="1" t="s">
        <v>116</v>
      </c>
      <c r="BI53" s="1" t="s">
        <v>117</v>
      </c>
      <c r="BJ53" s="1"/>
      <c r="BK53" s="1"/>
      <c r="BL53" s="1" t="s">
        <v>118</v>
      </c>
      <c r="BM53" s="1" t="s">
        <v>778</v>
      </c>
      <c r="BN53" s="1" t="s">
        <v>779</v>
      </c>
      <c r="BO53" s="2">
        <v>46027</v>
      </c>
      <c r="BP53" s="1" t="s">
        <v>596</v>
      </c>
      <c r="BQ53" s="1"/>
      <c r="BR53" s="1"/>
      <c r="BS53" s="1"/>
      <c r="BT53" s="1" t="s">
        <v>780</v>
      </c>
      <c r="BU53" s="1" t="s">
        <v>781</v>
      </c>
      <c r="BV53" s="1" t="s">
        <v>124</v>
      </c>
      <c r="BW53" s="1" t="s">
        <v>116</v>
      </c>
      <c r="BX53" s="1" t="s">
        <v>125</v>
      </c>
      <c r="BY53" s="1" t="s">
        <v>125</v>
      </c>
      <c r="BZ53" s="1">
        <v>13406</v>
      </c>
      <c r="CA53" s="1">
        <v>12500</v>
      </c>
      <c r="CB53" s="1">
        <v>0</v>
      </c>
      <c r="CC53" s="1">
        <v>12500</v>
      </c>
      <c r="CD53" s="1">
        <v>12500</v>
      </c>
      <c r="CE53" s="1">
        <f t="shared" si="8"/>
        <v>8</v>
      </c>
      <c r="CF53" s="1" t="str">
        <f t="shared" si="9"/>
        <v>08-15 Days</v>
      </c>
      <c r="CG53" s="1">
        <f t="shared" si="10"/>
        <v>1</v>
      </c>
      <c r="CH53" s="1" t="str">
        <f t="shared" si="11"/>
        <v>0-3 Days</v>
      </c>
      <c r="CI53" s="1">
        <f t="shared" si="12"/>
        <v>8</v>
      </c>
      <c r="CJ53" s="1" t="str">
        <f t="shared" si="13"/>
        <v>8-15 Days</v>
      </c>
      <c r="CK53" s="1" t="str">
        <f t="shared" ca="1" si="14"/>
        <v/>
      </c>
      <c r="CL53" s="2" t="str">
        <f t="shared" ca="1" si="15"/>
        <v/>
      </c>
    </row>
    <row r="54" spans="1:90" x14ac:dyDescent="0.25">
      <c r="A54" s="1" t="s">
        <v>782</v>
      </c>
      <c r="B54" s="1" t="s">
        <v>551</v>
      </c>
      <c r="C54" s="1" t="s">
        <v>552</v>
      </c>
      <c r="D54" s="1" t="s">
        <v>553</v>
      </c>
      <c r="E54" s="1" t="s">
        <v>553</v>
      </c>
      <c r="F54" s="1">
        <v>47</v>
      </c>
      <c r="G54" s="1" t="s">
        <v>95</v>
      </c>
      <c r="H54" s="1" t="s">
        <v>138</v>
      </c>
      <c r="I54" s="1" t="s">
        <v>554</v>
      </c>
      <c r="J54" s="1"/>
      <c r="K54" s="1" t="s">
        <v>98</v>
      </c>
      <c r="L54" s="1" t="s">
        <v>99</v>
      </c>
      <c r="M54" s="1" t="s">
        <v>100</v>
      </c>
      <c r="N54" s="1" t="s">
        <v>101</v>
      </c>
      <c r="O54" s="2">
        <v>45888</v>
      </c>
      <c r="P54" s="2">
        <v>46252</v>
      </c>
      <c r="Q54" s="1" t="s">
        <v>102</v>
      </c>
      <c r="R54" s="1">
        <v>200000</v>
      </c>
      <c r="S54" s="1">
        <v>0</v>
      </c>
      <c r="T54" s="1" t="s">
        <v>103</v>
      </c>
      <c r="U54" s="1" t="s">
        <v>783</v>
      </c>
      <c r="V54" s="1">
        <v>0</v>
      </c>
      <c r="W54" s="2">
        <v>46013</v>
      </c>
      <c r="X54" s="1" t="s">
        <v>105</v>
      </c>
      <c r="Y54" s="1" t="s">
        <v>784</v>
      </c>
      <c r="Z54" s="1" t="s">
        <v>785</v>
      </c>
      <c r="AA54" s="1" t="s">
        <v>786</v>
      </c>
      <c r="AB54" s="1" t="s">
        <v>787</v>
      </c>
      <c r="AC54" s="1" t="s">
        <v>110</v>
      </c>
      <c r="AD54" s="1" t="s">
        <v>111</v>
      </c>
      <c r="AE54" s="1"/>
      <c r="AF54" s="1" t="s">
        <v>112</v>
      </c>
      <c r="AG54" s="1" t="s">
        <v>113</v>
      </c>
      <c r="AH54" s="1">
        <v>395001</v>
      </c>
      <c r="AI54" s="2">
        <v>46013</v>
      </c>
      <c r="AJ54" s="2">
        <v>46017</v>
      </c>
      <c r="AK54" s="1">
        <v>51841</v>
      </c>
      <c r="AL54" s="2">
        <v>46014</v>
      </c>
      <c r="AM54" s="1" t="s">
        <v>530</v>
      </c>
      <c r="AN54" s="1" t="s">
        <v>531</v>
      </c>
      <c r="AO54" s="1">
        <v>109986</v>
      </c>
      <c r="AP54" s="1">
        <v>59586</v>
      </c>
      <c r="AQ54" s="1">
        <v>7745</v>
      </c>
      <c r="AR54" s="1">
        <v>0</v>
      </c>
      <c r="AS54" s="1">
        <v>5185</v>
      </c>
      <c r="AT54" s="1">
        <v>0</v>
      </c>
      <c r="AU54" s="1">
        <v>46656</v>
      </c>
      <c r="AV54" s="1">
        <v>51841</v>
      </c>
      <c r="AW54" s="2">
        <v>46021</v>
      </c>
      <c r="AX54" s="1"/>
      <c r="AY54" s="2">
        <v>46024</v>
      </c>
      <c r="AZ54" s="1"/>
      <c r="BA54" s="1"/>
      <c r="BB54" s="1"/>
      <c r="BC54" s="1"/>
      <c r="BD54" s="1"/>
      <c r="BE54" s="2">
        <v>46024</v>
      </c>
      <c r="BF54" s="2">
        <v>46043</v>
      </c>
      <c r="BG54" s="1" t="s">
        <v>116</v>
      </c>
      <c r="BH54" s="1" t="s">
        <v>116</v>
      </c>
      <c r="BI54" s="1" t="s">
        <v>117</v>
      </c>
      <c r="BJ54" s="1"/>
      <c r="BK54" s="1"/>
      <c r="BL54" s="1" t="s">
        <v>118</v>
      </c>
      <c r="BM54" s="1" t="s">
        <v>788</v>
      </c>
      <c r="BN54" s="1" t="s">
        <v>789</v>
      </c>
      <c r="BO54" s="2">
        <v>46024</v>
      </c>
      <c r="BP54" s="1" t="s">
        <v>785</v>
      </c>
      <c r="BQ54" s="1" t="s">
        <v>790</v>
      </c>
      <c r="BR54" s="1"/>
      <c r="BS54" s="1"/>
      <c r="BT54" s="1" t="s">
        <v>791</v>
      </c>
      <c r="BU54" s="1"/>
      <c r="BV54" s="1" t="s">
        <v>124</v>
      </c>
      <c r="BW54" s="1" t="s">
        <v>116</v>
      </c>
      <c r="BX54" s="1" t="s">
        <v>125</v>
      </c>
      <c r="BY54" s="1" t="s">
        <v>125</v>
      </c>
      <c r="BZ54" s="1">
        <v>59586</v>
      </c>
      <c r="CA54" s="1">
        <v>51841</v>
      </c>
      <c r="CB54" s="1">
        <v>0</v>
      </c>
      <c r="CC54" s="1">
        <v>51841</v>
      </c>
      <c r="CD54" s="1">
        <v>51841</v>
      </c>
      <c r="CE54" s="1">
        <f t="shared" si="8"/>
        <v>4</v>
      </c>
      <c r="CF54" s="1" t="str">
        <f t="shared" si="9"/>
        <v>0-7 Days</v>
      </c>
      <c r="CG54" s="1">
        <f t="shared" si="10"/>
        <v>14</v>
      </c>
      <c r="CH54" s="1" t="str">
        <f t="shared" si="11"/>
        <v>8-15 Days</v>
      </c>
      <c r="CI54" s="1">
        <f t="shared" si="12"/>
        <v>17</v>
      </c>
      <c r="CJ54" s="1" t="str">
        <f t="shared" si="13"/>
        <v>16-30 Days</v>
      </c>
      <c r="CK54" s="1" t="str">
        <f t="shared" ca="1" si="14"/>
        <v/>
      </c>
      <c r="CL54" s="2" t="str">
        <f t="shared" ca="1" si="15"/>
        <v/>
      </c>
    </row>
    <row r="55" spans="1:90" x14ac:dyDescent="0.25">
      <c r="A55" s="1" t="s">
        <v>792</v>
      </c>
      <c r="B55" s="1" t="s">
        <v>793</v>
      </c>
      <c r="C55" s="1" t="s">
        <v>794</v>
      </c>
      <c r="D55" s="1" t="s">
        <v>795</v>
      </c>
      <c r="E55" s="1" t="s">
        <v>796</v>
      </c>
      <c r="F55" s="1">
        <v>12</v>
      </c>
      <c r="G55" s="1" t="s">
        <v>95</v>
      </c>
      <c r="H55" s="1" t="s">
        <v>158</v>
      </c>
      <c r="I55" s="1" t="s">
        <v>797</v>
      </c>
      <c r="J55" s="1"/>
      <c r="K55" s="1" t="s">
        <v>98</v>
      </c>
      <c r="L55" s="1" t="s">
        <v>99</v>
      </c>
      <c r="M55" s="1" t="s">
        <v>100</v>
      </c>
      <c r="N55" s="1" t="s">
        <v>101</v>
      </c>
      <c r="O55" s="2">
        <v>45888</v>
      </c>
      <c r="P55" s="2">
        <v>46252</v>
      </c>
      <c r="Q55" s="1" t="s">
        <v>102</v>
      </c>
      <c r="R55" s="1">
        <v>200000</v>
      </c>
      <c r="S55" s="1">
        <v>0</v>
      </c>
      <c r="T55" s="1" t="s">
        <v>103</v>
      </c>
      <c r="U55" s="1" t="s">
        <v>798</v>
      </c>
      <c r="V55" s="1">
        <v>0</v>
      </c>
      <c r="W55" s="2">
        <v>46014</v>
      </c>
      <c r="X55" s="1" t="s">
        <v>141</v>
      </c>
      <c r="Y55" s="1" t="s">
        <v>799</v>
      </c>
      <c r="Z55" s="1" t="s">
        <v>800</v>
      </c>
      <c r="AA55" s="1" t="s">
        <v>801</v>
      </c>
      <c r="AB55" s="1" t="s">
        <v>802</v>
      </c>
      <c r="AC55" s="1" t="s">
        <v>165</v>
      </c>
      <c r="AD55" s="1" t="s">
        <v>111</v>
      </c>
      <c r="AE55" s="1"/>
      <c r="AF55" s="1" t="s">
        <v>146</v>
      </c>
      <c r="AG55" s="1" t="s">
        <v>113</v>
      </c>
      <c r="AH55" s="1">
        <v>380051</v>
      </c>
      <c r="AI55" s="2">
        <v>46013</v>
      </c>
      <c r="AJ55" s="2">
        <v>46018</v>
      </c>
      <c r="AK55" s="1">
        <v>0</v>
      </c>
      <c r="AL55" s="1"/>
      <c r="AM55" s="1" t="s">
        <v>167</v>
      </c>
      <c r="AN55" s="1" t="s">
        <v>168</v>
      </c>
      <c r="AO55" s="1">
        <v>48290</v>
      </c>
      <c r="AP55" s="1">
        <v>48290</v>
      </c>
      <c r="AQ55" s="1">
        <v>0</v>
      </c>
      <c r="AR55" s="1">
        <v>0</v>
      </c>
      <c r="AS55" s="1">
        <v>0</v>
      </c>
      <c r="AT55" s="1">
        <v>0</v>
      </c>
      <c r="AU55" s="1">
        <v>48290</v>
      </c>
      <c r="AV55" s="1">
        <v>48290</v>
      </c>
      <c r="AW55" s="2">
        <v>46028</v>
      </c>
      <c r="AX55" s="1"/>
      <c r="AY55" s="2">
        <v>46029</v>
      </c>
      <c r="AZ55" s="2">
        <v>46032</v>
      </c>
      <c r="BA55" s="2">
        <v>46032</v>
      </c>
      <c r="BB55" s="1"/>
      <c r="BC55" s="1"/>
      <c r="BD55" s="2">
        <v>46034</v>
      </c>
      <c r="BE55" s="2">
        <v>46044</v>
      </c>
      <c r="BF55" s="2">
        <v>46045</v>
      </c>
      <c r="BG55" s="1" t="s">
        <v>116</v>
      </c>
      <c r="BH55" s="1" t="s">
        <v>116</v>
      </c>
      <c r="BI55" s="1" t="s">
        <v>117</v>
      </c>
      <c r="BJ55" s="1"/>
      <c r="BK55" s="1"/>
      <c r="BL55" s="1" t="s">
        <v>118</v>
      </c>
      <c r="BM55" s="1" t="s">
        <v>803</v>
      </c>
      <c r="BN55" s="1" t="s">
        <v>804</v>
      </c>
      <c r="BO55" s="2">
        <v>46045</v>
      </c>
      <c r="BP55" s="1" t="s">
        <v>796</v>
      </c>
      <c r="BQ55" s="1" t="s">
        <v>805</v>
      </c>
      <c r="BR55" s="1"/>
      <c r="BS55" s="1"/>
      <c r="BT55" s="1" t="s">
        <v>806</v>
      </c>
      <c r="BU55" s="1"/>
      <c r="BV55" s="1" t="s">
        <v>124</v>
      </c>
      <c r="BW55" s="1" t="s">
        <v>116</v>
      </c>
      <c r="BX55" s="1" t="s">
        <v>125</v>
      </c>
      <c r="BY55" s="1" t="s">
        <v>125</v>
      </c>
      <c r="BZ55" s="1">
        <v>48290</v>
      </c>
      <c r="CA55" s="1">
        <v>48290</v>
      </c>
      <c r="CB55" s="1">
        <v>0</v>
      </c>
      <c r="CC55" s="1">
        <v>48290</v>
      </c>
      <c r="CD55" s="1">
        <v>48290</v>
      </c>
      <c r="CE55" s="1">
        <f t="shared" si="8"/>
        <v>10</v>
      </c>
      <c r="CF55" s="1" t="str">
        <f t="shared" si="9"/>
        <v>08-15 Days</v>
      </c>
      <c r="CG55" s="1">
        <f t="shared" si="10"/>
        <v>1</v>
      </c>
      <c r="CH55" s="1" t="str">
        <f t="shared" si="11"/>
        <v>0-3 Days</v>
      </c>
      <c r="CI55" s="1">
        <f t="shared" si="12"/>
        <v>10</v>
      </c>
      <c r="CJ55" s="1" t="str">
        <f t="shared" si="13"/>
        <v>8-15 Days</v>
      </c>
      <c r="CK55" s="1" t="str">
        <f t="shared" ca="1" si="14"/>
        <v/>
      </c>
      <c r="CL55" s="2" t="str">
        <f t="shared" ca="1" si="15"/>
        <v/>
      </c>
    </row>
    <row r="56" spans="1:90" x14ac:dyDescent="0.25">
      <c r="A56" s="1" t="s">
        <v>807</v>
      </c>
      <c r="B56" s="1" t="s">
        <v>808</v>
      </c>
      <c r="C56" s="1" t="s">
        <v>809</v>
      </c>
      <c r="D56" s="1" t="s">
        <v>810</v>
      </c>
      <c r="E56" s="1" t="s">
        <v>810</v>
      </c>
      <c r="F56" s="1">
        <v>56</v>
      </c>
      <c r="G56" s="1" t="s">
        <v>217</v>
      </c>
      <c r="H56" s="1" t="s">
        <v>138</v>
      </c>
      <c r="I56" s="1" t="s">
        <v>811</v>
      </c>
      <c r="J56" s="1"/>
      <c r="K56" s="1" t="s">
        <v>98</v>
      </c>
      <c r="L56" s="1" t="s">
        <v>99</v>
      </c>
      <c r="M56" s="1" t="s">
        <v>100</v>
      </c>
      <c r="N56" s="1" t="s">
        <v>101</v>
      </c>
      <c r="O56" s="2">
        <v>45888</v>
      </c>
      <c r="P56" s="2">
        <v>46252</v>
      </c>
      <c r="Q56" s="1" t="s">
        <v>102</v>
      </c>
      <c r="R56" s="1">
        <v>200000</v>
      </c>
      <c r="S56" s="1">
        <v>0</v>
      </c>
      <c r="T56" s="1" t="s">
        <v>103</v>
      </c>
      <c r="U56" s="1" t="s">
        <v>812</v>
      </c>
      <c r="V56" s="1">
        <v>0</v>
      </c>
      <c r="W56" s="2">
        <v>46015</v>
      </c>
      <c r="X56" s="1" t="s">
        <v>105</v>
      </c>
      <c r="Y56" s="1" t="s">
        <v>813</v>
      </c>
      <c r="Z56" s="1" t="s">
        <v>814</v>
      </c>
      <c r="AA56" s="1" t="s">
        <v>815</v>
      </c>
      <c r="AB56" s="1" t="s">
        <v>816</v>
      </c>
      <c r="AC56" s="1" t="s">
        <v>110</v>
      </c>
      <c r="AD56" s="1" t="s">
        <v>111</v>
      </c>
      <c r="AE56" s="1"/>
      <c r="AF56" s="1" t="s">
        <v>146</v>
      </c>
      <c r="AG56" s="1" t="s">
        <v>113</v>
      </c>
      <c r="AH56" s="1">
        <v>380006</v>
      </c>
      <c r="AI56" s="2">
        <v>46015</v>
      </c>
      <c r="AJ56" s="2">
        <v>46025</v>
      </c>
      <c r="AK56" s="1">
        <v>345800</v>
      </c>
      <c r="AL56" s="2">
        <v>46016</v>
      </c>
      <c r="AM56" s="1" t="s">
        <v>817</v>
      </c>
      <c r="AN56" s="1" t="s">
        <v>818</v>
      </c>
      <c r="AO56" s="1">
        <v>776867</v>
      </c>
      <c r="AP56" s="1">
        <v>489117</v>
      </c>
      <c r="AQ56" s="1">
        <v>143317</v>
      </c>
      <c r="AR56" s="1">
        <v>0</v>
      </c>
      <c r="AS56" s="1">
        <v>34580</v>
      </c>
      <c r="AT56" s="1">
        <v>0</v>
      </c>
      <c r="AU56" s="1">
        <v>311220</v>
      </c>
      <c r="AV56" s="1">
        <v>345800</v>
      </c>
      <c r="AW56" s="2">
        <v>46031</v>
      </c>
      <c r="AX56" s="1"/>
      <c r="AY56" s="2">
        <v>46043</v>
      </c>
      <c r="AZ56" s="1"/>
      <c r="BA56" s="1"/>
      <c r="BB56" s="1"/>
      <c r="BC56" s="1"/>
      <c r="BD56" s="1"/>
      <c r="BE56" s="2">
        <v>46043</v>
      </c>
      <c r="BF56" s="2">
        <v>46044</v>
      </c>
      <c r="BG56" s="1" t="s">
        <v>116</v>
      </c>
      <c r="BH56" s="1" t="s">
        <v>116</v>
      </c>
      <c r="BI56" s="1" t="s">
        <v>117</v>
      </c>
      <c r="BJ56" s="1"/>
      <c r="BK56" s="1"/>
      <c r="BL56" s="1" t="s">
        <v>118</v>
      </c>
      <c r="BM56" s="1" t="s">
        <v>819</v>
      </c>
      <c r="BN56" s="1" t="s">
        <v>820</v>
      </c>
      <c r="BO56" s="2">
        <v>46043</v>
      </c>
      <c r="BP56" s="1" t="s">
        <v>821</v>
      </c>
      <c r="BQ56" s="1" t="s">
        <v>822</v>
      </c>
      <c r="BR56" s="1" t="s">
        <v>823</v>
      </c>
      <c r="BS56" s="1"/>
      <c r="BT56" s="1" t="s">
        <v>824</v>
      </c>
      <c r="BU56" s="1"/>
      <c r="BV56" s="1" t="s">
        <v>124</v>
      </c>
      <c r="BW56" s="1" t="s">
        <v>116</v>
      </c>
      <c r="BX56" s="1" t="s">
        <v>125</v>
      </c>
      <c r="BY56" s="1" t="s">
        <v>125</v>
      </c>
      <c r="BZ56" s="1">
        <v>489117</v>
      </c>
      <c r="CA56" s="1">
        <v>345800</v>
      </c>
      <c r="CB56" s="1">
        <v>0</v>
      </c>
      <c r="CC56" s="1">
        <v>345800</v>
      </c>
      <c r="CD56" s="1">
        <v>345800</v>
      </c>
      <c r="CE56" s="1">
        <f t="shared" si="8"/>
        <v>9</v>
      </c>
      <c r="CF56" s="1" t="str">
        <f t="shared" si="9"/>
        <v>08-15 Days</v>
      </c>
      <c r="CG56" s="1">
        <f t="shared" si="10"/>
        <v>2</v>
      </c>
      <c r="CH56" s="1" t="str">
        <f t="shared" si="11"/>
        <v>0-3 Days</v>
      </c>
      <c r="CI56" s="1">
        <f t="shared" si="12"/>
        <v>10</v>
      </c>
      <c r="CJ56" s="1" t="str">
        <f t="shared" si="13"/>
        <v>8-15 Days</v>
      </c>
      <c r="CK56" s="1" t="str">
        <f t="shared" ca="1" si="14"/>
        <v/>
      </c>
      <c r="CL56" s="2" t="str">
        <f t="shared" ca="1" si="15"/>
        <v/>
      </c>
    </row>
    <row r="57" spans="1:90" x14ac:dyDescent="0.25">
      <c r="A57" s="1" t="s">
        <v>825</v>
      </c>
      <c r="B57" s="1" t="s">
        <v>826</v>
      </c>
      <c r="C57" s="1" t="s">
        <v>827</v>
      </c>
      <c r="D57" s="1" t="s">
        <v>828</v>
      </c>
      <c r="E57" s="1" t="s">
        <v>829</v>
      </c>
      <c r="F57" s="1">
        <v>24</v>
      </c>
      <c r="G57" s="1" t="s">
        <v>95</v>
      </c>
      <c r="H57" s="1" t="s">
        <v>218</v>
      </c>
      <c r="I57" s="1" t="s">
        <v>830</v>
      </c>
      <c r="J57" s="1"/>
      <c r="K57" s="1" t="s">
        <v>98</v>
      </c>
      <c r="L57" s="1" t="s">
        <v>99</v>
      </c>
      <c r="M57" s="1" t="s">
        <v>100</v>
      </c>
      <c r="N57" s="1" t="s">
        <v>101</v>
      </c>
      <c r="O57" s="2">
        <v>45888</v>
      </c>
      <c r="P57" s="2">
        <v>46252</v>
      </c>
      <c r="Q57" s="1" t="s">
        <v>102</v>
      </c>
      <c r="R57" s="1">
        <v>200000</v>
      </c>
      <c r="S57" s="1">
        <v>0</v>
      </c>
      <c r="T57" s="1" t="s">
        <v>103</v>
      </c>
      <c r="U57" s="1" t="s">
        <v>831</v>
      </c>
      <c r="V57" s="1">
        <v>0</v>
      </c>
      <c r="W57" s="2">
        <v>46015</v>
      </c>
      <c r="X57" s="1" t="s">
        <v>141</v>
      </c>
      <c r="Y57" s="1" t="s">
        <v>832</v>
      </c>
      <c r="Z57" s="1" t="s">
        <v>833</v>
      </c>
      <c r="AA57" s="1" t="s">
        <v>834</v>
      </c>
      <c r="AB57" s="1" t="s">
        <v>835</v>
      </c>
      <c r="AC57" s="1" t="s">
        <v>110</v>
      </c>
      <c r="AD57" s="1" t="s">
        <v>111</v>
      </c>
      <c r="AE57" s="1"/>
      <c r="AF57" s="1" t="s">
        <v>836</v>
      </c>
      <c r="AG57" s="1" t="s">
        <v>113</v>
      </c>
      <c r="AH57" s="1">
        <v>384002</v>
      </c>
      <c r="AI57" s="2">
        <v>45987</v>
      </c>
      <c r="AJ57" s="2">
        <v>45988</v>
      </c>
      <c r="AK57" s="1">
        <v>0</v>
      </c>
      <c r="AL57" s="1"/>
      <c r="AM57" s="1" t="s">
        <v>187</v>
      </c>
      <c r="AN57" s="1" t="s">
        <v>268</v>
      </c>
      <c r="AO57" s="1">
        <v>27570</v>
      </c>
      <c r="AP57" s="1">
        <v>27570</v>
      </c>
      <c r="AQ57" s="1">
        <v>890</v>
      </c>
      <c r="AR57" s="1">
        <v>0</v>
      </c>
      <c r="AS57" s="1">
        <v>0</v>
      </c>
      <c r="AT57" s="1">
        <v>0</v>
      </c>
      <c r="AU57" s="1">
        <v>26680</v>
      </c>
      <c r="AV57" s="1">
        <v>26680</v>
      </c>
      <c r="AW57" s="2">
        <v>46015</v>
      </c>
      <c r="AX57" s="1"/>
      <c r="AY57" s="2">
        <v>46017</v>
      </c>
      <c r="AZ57" s="1"/>
      <c r="BA57" s="1"/>
      <c r="BB57" s="1"/>
      <c r="BC57" s="1"/>
      <c r="BD57" s="1"/>
      <c r="BE57" s="2">
        <v>46025</v>
      </c>
      <c r="BF57" s="2">
        <v>46027</v>
      </c>
      <c r="BG57" s="1" t="s">
        <v>116</v>
      </c>
      <c r="BH57" s="1" t="s">
        <v>116</v>
      </c>
      <c r="BI57" s="1" t="s">
        <v>117</v>
      </c>
      <c r="BJ57" s="1"/>
      <c r="BK57" s="1"/>
      <c r="BL57" s="1" t="s">
        <v>118</v>
      </c>
      <c r="BM57" s="1" t="s">
        <v>837</v>
      </c>
      <c r="BN57" s="1" t="s">
        <v>779</v>
      </c>
      <c r="BO57" s="2">
        <v>46027</v>
      </c>
      <c r="BP57" s="1" t="s">
        <v>829</v>
      </c>
      <c r="BQ57" s="1"/>
      <c r="BR57" s="1"/>
      <c r="BS57" s="1"/>
      <c r="BT57" s="1" t="s">
        <v>838</v>
      </c>
      <c r="BU57" s="1" t="s">
        <v>839</v>
      </c>
      <c r="BV57" s="1" t="s">
        <v>124</v>
      </c>
      <c r="BW57" s="1" t="s">
        <v>116</v>
      </c>
      <c r="BX57" s="1" t="s">
        <v>125</v>
      </c>
      <c r="BY57" s="1" t="s">
        <v>125</v>
      </c>
      <c r="BZ57" s="1">
        <v>27570</v>
      </c>
      <c r="CA57" s="1">
        <v>26680</v>
      </c>
      <c r="CB57" s="1">
        <v>0</v>
      </c>
      <c r="CC57" s="1">
        <v>26680</v>
      </c>
      <c r="CD57" s="1">
        <v>26680</v>
      </c>
      <c r="CE57" s="1">
        <f t="shared" si="8"/>
        <v>9</v>
      </c>
      <c r="CF57" s="1" t="str">
        <f t="shared" si="9"/>
        <v>08-15 Days</v>
      </c>
      <c r="CG57" s="1">
        <f t="shared" si="10"/>
        <v>1</v>
      </c>
      <c r="CH57" s="1" t="str">
        <f t="shared" si="11"/>
        <v>0-3 Days</v>
      </c>
      <c r="CI57" s="1">
        <f t="shared" si="12"/>
        <v>9</v>
      </c>
      <c r="CJ57" s="1" t="str">
        <f t="shared" si="13"/>
        <v>8-15 Days</v>
      </c>
      <c r="CK57" s="1" t="str">
        <f t="shared" ca="1" si="14"/>
        <v/>
      </c>
      <c r="CL57" s="2" t="str">
        <f t="shared" ca="1" si="15"/>
        <v/>
      </c>
    </row>
    <row r="58" spans="1:90" x14ac:dyDescent="0.25">
      <c r="A58" s="1" t="s">
        <v>840</v>
      </c>
      <c r="B58" s="1" t="s">
        <v>841</v>
      </c>
      <c r="C58" s="1" t="s">
        <v>842</v>
      </c>
      <c r="D58" s="1" t="s">
        <v>843</v>
      </c>
      <c r="E58" s="1" t="s">
        <v>844</v>
      </c>
      <c r="F58" s="1">
        <v>28</v>
      </c>
      <c r="G58" s="1" t="s">
        <v>217</v>
      </c>
      <c r="H58" s="1" t="s">
        <v>218</v>
      </c>
      <c r="I58" s="1" t="s">
        <v>845</v>
      </c>
      <c r="J58" s="1"/>
      <c r="K58" s="1" t="s">
        <v>98</v>
      </c>
      <c r="L58" s="1" t="s">
        <v>99</v>
      </c>
      <c r="M58" s="1" t="s">
        <v>100</v>
      </c>
      <c r="N58" s="1" t="s">
        <v>101</v>
      </c>
      <c r="O58" s="2">
        <v>45888</v>
      </c>
      <c r="P58" s="2">
        <v>46252</v>
      </c>
      <c r="Q58" s="1" t="s">
        <v>102</v>
      </c>
      <c r="R58" s="1">
        <v>200000</v>
      </c>
      <c r="S58" s="1">
        <v>0</v>
      </c>
      <c r="T58" s="1" t="s">
        <v>103</v>
      </c>
      <c r="U58" s="1" t="s">
        <v>846</v>
      </c>
      <c r="V58" s="1">
        <v>0</v>
      </c>
      <c r="W58" s="2">
        <v>46016</v>
      </c>
      <c r="X58" s="1" t="s">
        <v>141</v>
      </c>
      <c r="Y58" s="1" t="s">
        <v>847</v>
      </c>
      <c r="Z58" s="1" t="s">
        <v>848</v>
      </c>
      <c r="AA58" s="1" t="s">
        <v>849</v>
      </c>
      <c r="AB58" s="1" t="s">
        <v>850</v>
      </c>
      <c r="AC58" s="1" t="s">
        <v>165</v>
      </c>
      <c r="AD58" s="1" t="s">
        <v>111</v>
      </c>
      <c r="AE58" s="1"/>
      <c r="AF58" s="1" t="s">
        <v>436</v>
      </c>
      <c r="AG58" s="1" t="s">
        <v>113</v>
      </c>
      <c r="AH58" s="1"/>
      <c r="AI58" s="2">
        <v>45996</v>
      </c>
      <c r="AJ58" s="2">
        <v>45999</v>
      </c>
      <c r="AK58" s="1">
        <v>0</v>
      </c>
      <c r="AL58" s="1"/>
      <c r="AM58" s="1" t="s">
        <v>226</v>
      </c>
      <c r="AN58" s="1" t="s">
        <v>384</v>
      </c>
      <c r="AO58" s="1">
        <v>57464</v>
      </c>
      <c r="AP58" s="1">
        <v>57464</v>
      </c>
      <c r="AQ58" s="1">
        <v>561</v>
      </c>
      <c r="AR58" s="1">
        <v>0</v>
      </c>
      <c r="AS58" s="1">
        <v>0</v>
      </c>
      <c r="AT58" s="1">
        <v>0</v>
      </c>
      <c r="AU58" s="1">
        <v>56903</v>
      </c>
      <c r="AV58" s="1">
        <v>56903</v>
      </c>
      <c r="AW58" s="2">
        <v>46016</v>
      </c>
      <c r="AX58" s="1"/>
      <c r="AY58" s="2">
        <v>46018</v>
      </c>
      <c r="AZ58" s="1"/>
      <c r="BA58" s="1"/>
      <c r="BB58" s="1"/>
      <c r="BC58" s="1"/>
      <c r="BD58" s="1"/>
      <c r="BE58" s="2">
        <v>46026</v>
      </c>
      <c r="BF58" s="2">
        <v>46034</v>
      </c>
      <c r="BG58" s="1" t="s">
        <v>116</v>
      </c>
      <c r="BH58" s="1" t="s">
        <v>116</v>
      </c>
      <c r="BI58" s="1" t="s">
        <v>117</v>
      </c>
      <c r="BJ58" s="1"/>
      <c r="BK58" s="1"/>
      <c r="BL58" s="1" t="s">
        <v>118</v>
      </c>
      <c r="BM58" s="1" t="s">
        <v>851</v>
      </c>
      <c r="BN58" s="1" t="s">
        <v>710</v>
      </c>
      <c r="BO58" s="2">
        <v>46031</v>
      </c>
      <c r="BP58" s="1" t="s">
        <v>844</v>
      </c>
      <c r="BQ58" s="1"/>
      <c r="BR58" s="1"/>
      <c r="BS58" s="1"/>
      <c r="BT58" s="1" t="s">
        <v>852</v>
      </c>
      <c r="BU58" s="1" t="s">
        <v>853</v>
      </c>
      <c r="BV58" s="1" t="s">
        <v>124</v>
      </c>
      <c r="BW58" s="1" t="s">
        <v>116</v>
      </c>
      <c r="BX58" s="1" t="s">
        <v>125</v>
      </c>
      <c r="BY58" s="1" t="s">
        <v>125</v>
      </c>
      <c r="BZ58" s="1">
        <v>57464</v>
      </c>
      <c r="CA58" s="1">
        <v>56903</v>
      </c>
      <c r="CB58" s="1">
        <v>0</v>
      </c>
      <c r="CC58" s="1">
        <v>56903</v>
      </c>
      <c r="CD58" s="1">
        <v>56903</v>
      </c>
      <c r="CE58" s="1">
        <f t="shared" si="8"/>
        <v>12</v>
      </c>
      <c r="CF58" s="1" t="str">
        <f t="shared" si="9"/>
        <v>08-15 Days</v>
      </c>
      <c r="CG58" s="1">
        <f t="shared" si="10"/>
        <v>2</v>
      </c>
      <c r="CH58" s="1" t="str">
        <f t="shared" si="11"/>
        <v>0-3 Days</v>
      </c>
      <c r="CI58" s="1">
        <f t="shared" si="12"/>
        <v>13</v>
      </c>
      <c r="CJ58" s="1" t="str">
        <f t="shared" si="13"/>
        <v>8-15 Days</v>
      </c>
      <c r="CK58" s="1" t="str">
        <f t="shared" ca="1" si="14"/>
        <v/>
      </c>
      <c r="CL58" s="2" t="str">
        <f t="shared" ca="1" si="15"/>
        <v/>
      </c>
    </row>
    <row r="59" spans="1:90" x14ac:dyDescent="0.25">
      <c r="A59" s="1" t="s">
        <v>854</v>
      </c>
      <c r="B59" s="1" t="s">
        <v>855</v>
      </c>
      <c r="C59" s="1" t="s">
        <v>856</v>
      </c>
      <c r="D59" s="1" t="s">
        <v>857</v>
      </c>
      <c r="E59" s="1" t="s">
        <v>857</v>
      </c>
      <c r="F59" s="1">
        <v>53</v>
      </c>
      <c r="G59" s="1" t="s">
        <v>95</v>
      </c>
      <c r="H59" s="1" t="s">
        <v>138</v>
      </c>
      <c r="I59" s="1" t="s">
        <v>858</v>
      </c>
      <c r="J59" s="1"/>
      <c r="K59" s="1" t="s">
        <v>98</v>
      </c>
      <c r="L59" s="1" t="s">
        <v>99</v>
      </c>
      <c r="M59" s="1" t="s">
        <v>100</v>
      </c>
      <c r="N59" s="1" t="s">
        <v>101</v>
      </c>
      <c r="O59" s="2">
        <v>45888</v>
      </c>
      <c r="P59" s="2">
        <v>46252</v>
      </c>
      <c r="Q59" s="1" t="s">
        <v>102</v>
      </c>
      <c r="R59" s="1">
        <v>200000</v>
      </c>
      <c r="S59" s="1">
        <v>0</v>
      </c>
      <c r="T59" s="1" t="s">
        <v>103</v>
      </c>
      <c r="U59" s="1" t="s">
        <v>859</v>
      </c>
      <c r="V59" s="1">
        <v>0</v>
      </c>
      <c r="W59" s="2">
        <v>46017</v>
      </c>
      <c r="X59" s="1" t="s">
        <v>141</v>
      </c>
      <c r="Y59" s="1" t="s">
        <v>860</v>
      </c>
      <c r="Z59" s="1" t="s">
        <v>861</v>
      </c>
      <c r="AA59" s="1" t="s">
        <v>862</v>
      </c>
      <c r="AB59" s="1" t="s">
        <v>863</v>
      </c>
      <c r="AC59" s="1" t="s">
        <v>165</v>
      </c>
      <c r="AD59" s="1" t="s">
        <v>111</v>
      </c>
      <c r="AE59" s="1"/>
      <c r="AF59" s="1" t="s">
        <v>146</v>
      </c>
      <c r="AG59" s="1" t="s">
        <v>113</v>
      </c>
      <c r="AH59" s="1"/>
      <c r="AI59" s="2">
        <v>45974</v>
      </c>
      <c r="AJ59" s="2">
        <v>45977</v>
      </c>
      <c r="AK59" s="1">
        <v>0</v>
      </c>
      <c r="AL59" s="1"/>
      <c r="AM59" s="1" t="s">
        <v>864</v>
      </c>
      <c r="AN59" s="1" t="s">
        <v>865</v>
      </c>
      <c r="AO59" s="1">
        <v>81713</v>
      </c>
      <c r="AP59" s="1">
        <v>73018</v>
      </c>
      <c r="AQ59" s="1">
        <v>6648</v>
      </c>
      <c r="AR59" s="1">
        <v>0</v>
      </c>
      <c r="AS59" s="1">
        <v>0</v>
      </c>
      <c r="AT59" s="1">
        <v>0</v>
      </c>
      <c r="AU59" s="1">
        <v>66370</v>
      </c>
      <c r="AV59" s="1">
        <v>66370</v>
      </c>
      <c r="AW59" s="2">
        <v>46017</v>
      </c>
      <c r="AX59" s="1"/>
      <c r="AY59" s="2">
        <v>46020</v>
      </c>
      <c r="AZ59" s="2">
        <v>46025</v>
      </c>
      <c r="BA59" s="2">
        <v>46025</v>
      </c>
      <c r="BB59" s="2">
        <v>46042</v>
      </c>
      <c r="BC59" s="1"/>
      <c r="BD59" s="2">
        <v>46046</v>
      </c>
      <c r="BE59" s="2">
        <v>46051</v>
      </c>
      <c r="BF59" s="2">
        <v>46055</v>
      </c>
      <c r="BG59" s="1" t="s">
        <v>116</v>
      </c>
      <c r="BH59" s="1" t="s">
        <v>116</v>
      </c>
      <c r="BI59" s="1" t="s">
        <v>117</v>
      </c>
      <c r="BJ59" s="1"/>
      <c r="BK59" s="1"/>
      <c r="BL59" s="1" t="s">
        <v>118</v>
      </c>
      <c r="BM59" s="1" t="s">
        <v>866</v>
      </c>
      <c r="BN59" s="1" t="s">
        <v>867</v>
      </c>
      <c r="BO59" s="2">
        <v>46052</v>
      </c>
      <c r="BP59" s="1" t="s">
        <v>857</v>
      </c>
      <c r="BQ59" s="1" t="s">
        <v>868</v>
      </c>
      <c r="BR59" s="1"/>
      <c r="BS59" s="1"/>
      <c r="BT59" s="1" t="s">
        <v>869</v>
      </c>
      <c r="BU59" s="1" t="s">
        <v>870</v>
      </c>
      <c r="BV59" s="1" t="s">
        <v>124</v>
      </c>
      <c r="BW59" s="1" t="s">
        <v>116</v>
      </c>
      <c r="BX59" s="1" t="s">
        <v>125</v>
      </c>
      <c r="BY59" s="1" t="s">
        <v>125</v>
      </c>
      <c r="BZ59" s="1">
        <v>73018</v>
      </c>
      <c r="CA59" s="1">
        <v>66370</v>
      </c>
      <c r="CB59" s="1">
        <v>0</v>
      </c>
      <c r="CC59" s="1">
        <v>66370</v>
      </c>
      <c r="CD59" s="1">
        <v>66370</v>
      </c>
      <c r="CE59" s="1">
        <f t="shared" si="8"/>
        <v>5</v>
      </c>
      <c r="CF59" s="1" t="str">
        <f t="shared" si="9"/>
        <v>0-7 Days</v>
      </c>
      <c r="CG59" s="1">
        <f t="shared" si="10"/>
        <v>2</v>
      </c>
      <c r="CH59" s="1" t="str">
        <f t="shared" si="11"/>
        <v>0-3 Days</v>
      </c>
      <c r="CI59" s="1">
        <f t="shared" si="12"/>
        <v>6</v>
      </c>
      <c r="CJ59" s="1" t="str">
        <f t="shared" si="13"/>
        <v>0-7 Days</v>
      </c>
      <c r="CK59" s="1" t="str">
        <f t="shared" ca="1" si="14"/>
        <v/>
      </c>
      <c r="CL59" s="2" t="str">
        <f t="shared" ca="1" si="15"/>
        <v/>
      </c>
    </row>
    <row r="60" spans="1:90" x14ac:dyDescent="0.25">
      <c r="A60" s="1" t="s">
        <v>871</v>
      </c>
      <c r="B60" s="1" t="s">
        <v>872</v>
      </c>
      <c r="C60" s="1" t="s">
        <v>873</v>
      </c>
      <c r="D60" s="1" t="s">
        <v>874</v>
      </c>
      <c r="E60" s="1" t="s">
        <v>874</v>
      </c>
      <c r="F60" s="1">
        <v>32</v>
      </c>
      <c r="G60" s="1" t="s">
        <v>217</v>
      </c>
      <c r="H60" s="1" t="s">
        <v>138</v>
      </c>
      <c r="I60" s="1" t="s">
        <v>875</v>
      </c>
      <c r="J60" s="1"/>
      <c r="K60" s="1" t="s">
        <v>98</v>
      </c>
      <c r="L60" s="1" t="s">
        <v>99</v>
      </c>
      <c r="M60" s="1" t="s">
        <v>100</v>
      </c>
      <c r="N60" s="1" t="s">
        <v>101</v>
      </c>
      <c r="O60" s="2">
        <v>45888</v>
      </c>
      <c r="P60" s="2">
        <v>46252</v>
      </c>
      <c r="Q60" s="1" t="s">
        <v>102</v>
      </c>
      <c r="R60" s="1">
        <v>200000</v>
      </c>
      <c r="S60" s="1">
        <v>0</v>
      </c>
      <c r="T60" s="1" t="s">
        <v>103</v>
      </c>
      <c r="U60" s="1" t="s">
        <v>876</v>
      </c>
      <c r="V60" s="1">
        <v>0</v>
      </c>
      <c r="W60" s="2">
        <v>46020</v>
      </c>
      <c r="X60" s="1" t="s">
        <v>141</v>
      </c>
      <c r="Y60" s="1" t="s">
        <v>379</v>
      </c>
      <c r="Z60" s="1" t="s">
        <v>877</v>
      </c>
      <c r="AA60" s="1" t="s">
        <v>878</v>
      </c>
      <c r="AB60" s="1" t="s">
        <v>879</v>
      </c>
      <c r="AC60" s="1" t="s">
        <v>165</v>
      </c>
      <c r="AD60" s="1" t="s">
        <v>111</v>
      </c>
      <c r="AE60" s="1"/>
      <c r="AF60" s="1" t="s">
        <v>651</v>
      </c>
      <c r="AG60" s="1" t="s">
        <v>113</v>
      </c>
      <c r="AH60" s="1">
        <v>362001</v>
      </c>
      <c r="AI60" s="2">
        <v>46020</v>
      </c>
      <c r="AJ60" s="2">
        <v>46022</v>
      </c>
      <c r="AK60" s="1">
        <v>0</v>
      </c>
      <c r="AL60" s="1"/>
      <c r="AM60" s="1" t="s">
        <v>226</v>
      </c>
      <c r="AN60" s="1" t="s">
        <v>384</v>
      </c>
      <c r="AO60" s="1">
        <v>80305</v>
      </c>
      <c r="AP60" s="1">
        <v>80304</v>
      </c>
      <c r="AQ60" s="1">
        <v>30304</v>
      </c>
      <c r="AR60" s="1">
        <v>0</v>
      </c>
      <c r="AS60" s="1">
        <v>0</v>
      </c>
      <c r="AT60" s="1">
        <v>0</v>
      </c>
      <c r="AU60" s="1">
        <v>50000</v>
      </c>
      <c r="AV60" s="1">
        <v>50000</v>
      </c>
      <c r="AW60" s="2">
        <v>46051</v>
      </c>
      <c r="AX60" s="1"/>
      <c r="AY60" s="2">
        <v>46052</v>
      </c>
      <c r="AZ60" s="1"/>
      <c r="BA60" s="1"/>
      <c r="BB60" s="1"/>
      <c r="BC60" s="1"/>
      <c r="BD60" s="1"/>
      <c r="BE60" s="2">
        <v>46055</v>
      </c>
      <c r="BF60" s="2">
        <v>46056</v>
      </c>
      <c r="BG60" s="1" t="s">
        <v>116</v>
      </c>
      <c r="BH60" s="1" t="s">
        <v>116</v>
      </c>
      <c r="BI60" s="1" t="s">
        <v>117</v>
      </c>
      <c r="BJ60" s="1"/>
      <c r="BK60" s="1"/>
      <c r="BL60" s="1" t="s">
        <v>118</v>
      </c>
      <c r="BM60" s="1" t="s">
        <v>880</v>
      </c>
      <c r="BN60" s="1" t="s">
        <v>881</v>
      </c>
      <c r="BO60" s="2">
        <v>46055</v>
      </c>
      <c r="BP60" s="1" t="s">
        <v>874</v>
      </c>
      <c r="BQ60" s="1"/>
      <c r="BR60" s="1"/>
      <c r="BS60" s="1"/>
      <c r="BT60" s="1" t="s">
        <v>882</v>
      </c>
      <c r="BU60" s="1" t="s">
        <v>883</v>
      </c>
      <c r="BV60" s="1" t="s">
        <v>124</v>
      </c>
      <c r="BW60" s="1" t="s">
        <v>116</v>
      </c>
      <c r="BX60" s="1" t="s">
        <v>125</v>
      </c>
      <c r="BY60" s="1" t="s">
        <v>125</v>
      </c>
      <c r="BZ60" s="1">
        <v>80304</v>
      </c>
      <c r="CA60" s="1">
        <v>50000</v>
      </c>
      <c r="CB60" s="1">
        <v>0</v>
      </c>
      <c r="CC60" s="1">
        <v>50000</v>
      </c>
      <c r="CD60" s="1">
        <v>50000</v>
      </c>
      <c r="CE60" s="1">
        <f t="shared" si="8"/>
        <v>3</v>
      </c>
      <c r="CF60" s="1" t="str">
        <f t="shared" si="9"/>
        <v>0-7 Days</v>
      </c>
      <c r="CG60" s="1">
        <f t="shared" si="10"/>
        <v>2</v>
      </c>
      <c r="CH60" s="1" t="str">
        <f t="shared" si="11"/>
        <v>0-3 Days</v>
      </c>
      <c r="CI60" s="1">
        <f t="shared" si="12"/>
        <v>4</v>
      </c>
      <c r="CJ60" s="1" t="str">
        <f t="shared" si="13"/>
        <v>0-7 Days</v>
      </c>
      <c r="CK60" s="1" t="str">
        <f t="shared" ca="1" si="14"/>
        <v/>
      </c>
      <c r="CL60" s="2" t="str">
        <f t="shared" ca="1" si="15"/>
        <v/>
      </c>
    </row>
    <row r="61" spans="1:90" x14ac:dyDescent="0.25">
      <c r="A61" s="1" t="s">
        <v>884</v>
      </c>
      <c r="B61" s="1" t="s">
        <v>885</v>
      </c>
      <c r="C61" s="1" t="s">
        <v>886</v>
      </c>
      <c r="D61" s="1" t="s">
        <v>887</v>
      </c>
      <c r="E61" s="1" t="s">
        <v>888</v>
      </c>
      <c r="F61" s="1">
        <v>39</v>
      </c>
      <c r="G61" s="1" t="s">
        <v>217</v>
      </c>
      <c r="H61" s="1" t="s">
        <v>218</v>
      </c>
      <c r="I61" s="1" t="s">
        <v>889</v>
      </c>
      <c r="J61" s="1"/>
      <c r="K61" s="1" t="s">
        <v>98</v>
      </c>
      <c r="L61" s="1" t="s">
        <v>99</v>
      </c>
      <c r="M61" s="1" t="s">
        <v>100</v>
      </c>
      <c r="N61" s="1" t="s">
        <v>101</v>
      </c>
      <c r="O61" s="2">
        <v>45888</v>
      </c>
      <c r="P61" s="2">
        <v>46252</v>
      </c>
      <c r="Q61" s="1" t="s">
        <v>102</v>
      </c>
      <c r="R61" s="1">
        <v>200000</v>
      </c>
      <c r="S61" s="1">
        <v>0</v>
      </c>
      <c r="T61" s="1" t="s">
        <v>103</v>
      </c>
      <c r="U61" s="1" t="s">
        <v>890</v>
      </c>
      <c r="V61" s="1">
        <v>0</v>
      </c>
      <c r="W61" s="2">
        <v>46020</v>
      </c>
      <c r="X61" s="1" t="s">
        <v>141</v>
      </c>
      <c r="Y61" s="1" t="s">
        <v>891</v>
      </c>
      <c r="Z61" s="1" t="s">
        <v>833</v>
      </c>
      <c r="AA61" s="1" t="s">
        <v>834</v>
      </c>
      <c r="AB61" s="1" t="s">
        <v>835</v>
      </c>
      <c r="AC61" s="1" t="s">
        <v>110</v>
      </c>
      <c r="AD61" s="1" t="s">
        <v>111</v>
      </c>
      <c r="AE61" s="1"/>
      <c r="AF61" s="1" t="s">
        <v>836</v>
      </c>
      <c r="AG61" s="1" t="s">
        <v>113</v>
      </c>
      <c r="AH61" s="1">
        <v>384002</v>
      </c>
      <c r="AI61" s="2">
        <v>46020</v>
      </c>
      <c r="AJ61" s="2">
        <v>46021</v>
      </c>
      <c r="AK61" s="1">
        <v>0</v>
      </c>
      <c r="AL61" s="1"/>
      <c r="AM61" s="1" t="s">
        <v>864</v>
      </c>
      <c r="AN61" s="1" t="s">
        <v>865</v>
      </c>
      <c r="AO61" s="1">
        <v>35400</v>
      </c>
      <c r="AP61" s="1">
        <v>35400</v>
      </c>
      <c r="AQ61" s="1">
        <v>684</v>
      </c>
      <c r="AR61" s="1">
        <v>0</v>
      </c>
      <c r="AS61" s="1">
        <v>0</v>
      </c>
      <c r="AT61" s="1">
        <v>0</v>
      </c>
      <c r="AU61" s="1">
        <v>34716</v>
      </c>
      <c r="AV61" s="1">
        <v>34716</v>
      </c>
      <c r="AW61" s="2">
        <v>46042</v>
      </c>
      <c r="AX61" s="1"/>
      <c r="AY61" s="2">
        <v>46043</v>
      </c>
      <c r="AZ61" s="2">
        <v>46045</v>
      </c>
      <c r="BA61" s="2">
        <v>46045</v>
      </c>
      <c r="BB61" s="2">
        <v>46062</v>
      </c>
      <c r="BC61" s="1"/>
      <c r="BD61" s="2">
        <v>46072</v>
      </c>
      <c r="BE61" s="2">
        <v>46073</v>
      </c>
      <c r="BF61" s="2">
        <v>46076</v>
      </c>
      <c r="BG61" s="1" t="s">
        <v>116</v>
      </c>
      <c r="BH61" s="1" t="s">
        <v>116</v>
      </c>
      <c r="BI61" s="1" t="s">
        <v>117</v>
      </c>
      <c r="BJ61" s="1"/>
      <c r="BK61" s="1"/>
      <c r="BL61" s="1" t="s">
        <v>118</v>
      </c>
      <c r="BM61" s="1" t="s">
        <v>892</v>
      </c>
      <c r="BN61" s="1" t="s">
        <v>572</v>
      </c>
      <c r="BO61" s="2">
        <v>46073</v>
      </c>
      <c r="BP61" s="1" t="s">
        <v>888</v>
      </c>
      <c r="BQ61" s="1" t="s">
        <v>893</v>
      </c>
      <c r="BR61" s="1"/>
      <c r="BS61" s="1"/>
      <c r="BT61" s="1" t="s">
        <v>894</v>
      </c>
      <c r="BU61" s="1" t="s">
        <v>895</v>
      </c>
      <c r="BV61" s="1" t="s">
        <v>124</v>
      </c>
      <c r="BW61" s="1" t="s">
        <v>116</v>
      </c>
      <c r="BX61" s="1" t="s">
        <v>125</v>
      </c>
      <c r="BY61" s="1" t="s">
        <v>125</v>
      </c>
      <c r="BZ61" s="1">
        <v>35400</v>
      </c>
      <c r="CA61" s="1">
        <v>34716</v>
      </c>
      <c r="CB61" s="1">
        <v>0</v>
      </c>
      <c r="CC61" s="1">
        <v>34716</v>
      </c>
      <c r="CD61" s="1">
        <v>34716</v>
      </c>
      <c r="CE61" s="1">
        <f t="shared" si="8"/>
        <v>2</v>
      </c>
      <c r="CF61" s="1" t="str">
        <f t="shared" si="9"/>
        <v>0-7 Days</v>
      </c>
      <c r="CG61" s="1">
        <f t="shared" si="10"/>
        <v>2</v>
      </c>
      <c r="CH61" s="1" t="str">
        <f t="shared" si="11"/>
        <v>0-3 Days</v>
      </c>
      <c r="CI61" s="1">
        <f t="shared" si="12"/>
        <v>3</v>
      </c>
      <c r="CJ61" s="1" t="str">
        <f t="shared" si="13"/>
        <v>0-7 Days</v>
      </c>
      <c r="CK61" s="1" t="str">
        <f t="shared" ca="1" si="14"/>
        <v/>
      </c>
      <c r="CL61" s="2" t="str">
        <f t="shared" ca="1" si="15"/>
        <v/>
      </c>
    </row>
    <row r="62" spans="1:90" x14ac:dyDescent="0.25">
      <c r="A62" s="1" t="s">
        <v>896</v>
      </c>
      <c r="B62" s="1" t="s">
        <v>897</v>
      </c>
      <c r="C62" s="1" t="s">
        <v>898</v>
      </c>
      <c r="D62" s="1" t="s">
        <v>899</v>
      </c>
      <c r="E62" s="1" t="s">
        <v>900</v>
      </c>
      <c r="F62" s="1">
        <v>33</v>
      </c>
      <c r="G62" s="1" t="s">
        <v>217</v>
      </c>
      <c r="H62" s="1" t="s">
        <v>218</v>
      </c>
      <c r="I62" s="1" t="s">
        <v>901</v>
      </c>
      <c r="J62" s="1"/>
      <c r="K62" s="1" t="s">
        <v>98</v>
      </c>
      <c r="L62" s="1" t="s">
        <v>99</v>
      </c>
      <c r="M62" s="1" t="s">
        <v>100</v>
      </c>
      <c r="N62" s="1" t="s">
        <v>101</v>
      </c>
      <c r="O62" s="2">
        <v>45888</v>
      </c>
      <c r="P62" s="2">
        <v>46252</v>
      </c>
      <c r="Q62" s="1" t="s">
        <v>102</v>
      </c>
      <c r="R62" s="1">
        <v>200000</v>
      </c>
      <c r="S62" s="1">
        <v>0</v>
      </c>
      <c r="T62" s="1" t="s">
        <v>103</v>
      </c>
      <c r="U62" s="1" t="s">
        <v>902</v>
      </c>
      <c r="V62" s="1">
        <v>0</v>
      </c>
      <c r="W62" s="2">
        <v>46022</v>
      </c>
      <c r="X62" s="1" t="s">
        <v>141</v>
      </c>
      <c r="Y62" s="1" t="s">
        <v>903</v>
      </c>
      <c r="Z62" s="1" t="s">
        <v>904</v>
      </c>
      <c r="AA62" s="1" t="s">
        <v>905</v>
      </c>
      <c r="AB62" s="1" t="s">
        <v>906</v>
      </c>
      <c r="AC62" s="1" t="s">
        <v>165</v>
      </c>
      <c r="AD62" s="1" t="s">
        <v>111</v>
      </c>
      <c r="AE62" s="1"/>
      <c r="AF62" s="1" t="s">
        <v>146</v>
      </c>
      <c r="AG62" s="1" t="s">
        <v>113</v>
      </c>
      <c r="AH62" s="1">
        <v>380008</v>
      </c>
      <c r="AI62" s="2">
        <v>45995</v>
      </c>
      <c r="AJ62" s="2">
        <v>45996</v>
      </c>
      <c r="AK62" s="1">
        <v>0</v>
      </c>
      <c r="AL62" s="1"/>
      <c r="AM62" s="1" t="s">
        <v>226</v>
      </c>
      <c r="AN62" s="1" t="s">
        <v>227</v>
      </c>
      <c r="AO62" s="1">
        <v>23500</v>
      </c>
      <c r="AP62" s="1">
        <v>23500</v>
      </c>
      <c r="AQ62" s="1">
        <v>500</v>
      </c>
      <c r="AR62" s="1">
        <v>0</v>
      </c>
      <c r="AS62" s="1">
        <v>0</v>
      </c>
      <c r="AT62" s="1">
        <v>0</v>
      </c>
      <c r="AU62" s="1">
        <v>23000</v>
      </c>
      <c r="AV62" s="1">
        <v>23000</v>
      </c>
      <c r="AW62" s="2">
        <v>46022</v>
      </c>
      <c r="AX62" s="1"/>
      <c r="AY62" s="2">
        <v>46024</v>
      </c>
      <c r="AZ62" s="2">
        <v>46027</v>
      </c>
      <c r="BA62" s="2">
        <v>46027</v>
      </c>
      <c r="BB62" s="1"/>
      <c r="BC62" s="1"/>
      <c r="BD62" s="2">
        <v>46038</v>
      </c>
      <c r="BE62" s="2">
        <v>46039</v>
      </c>
      <c r="BF62" s="2">
        <v>46050</v>
      </c>
      <c r="BG62" s="1" t="s">
        <v>116</v>
      </c>
      <c r="BH62" s="1" t="s">
        <v>116</v>
      </c>
      <c r="BI62" s="1" t="s">
        <v>117</v>
      </c>
      <c r="BJ62" s="1"/>
      <c r="BK62" s="1"/>
      <c r="BL62" s="1" t="s">
        <v>118</v>
      </c>
      <c r="BM62" s="1" t="s">
        <v>907</v>
      </c>
      <c r="BN62" s="1" t="s">
        <v>908</v>
      </c>
      <c r="BO62" s="2">
        <v>46050</v>
      </c>
      <c r="BP62" s="1" t="s">
        <v>900</v>
      </c>
      <c r="BQ62" s="1" t="s">
        <v>909</v>
      </c>
      <c r="BR62" s="1"/>
      <c r="BS62" s="1"/>
      <c r="BT62" s="1" t="s">
        <v>910</v>
      </c>
      <c r="BU62" s="1" t="s">
        <v>911</v>
      </c>
      <c r="BV62" s="1" t="s">
        <v>124</v>
      </c>
      <c r="BW62" s="1" t="s">
        <v>116</v>
      </c>
      <c r="BX62" s="1" t="s">
        <v>125</v>
      </c>
      <c r="BY62" s="1" t="s">
        <v>125</v>
      </c>
      <c r="BZ62" s="1">
        <v>23500</v>
      </c>
      <c r="CA62" s="1">
        <v>23000</v>
      </c>
      <c r="CB62" s="1">
        <v>0</v>
      </c>
      <c r="CC62" s="1">
        <v>23000</v>
      </c>
      <c r="CD62" s="1">
        <v>23000</v>
      </c>
      <c r="CE62" s="1">
        <f t="shared" si="8"/>
        <v>9</v>
      </c>
      <c r="CF62" s="1" t="str">
        <f t="shared" si="9"/>
        <v>08-15 Days</v>
      </c>
      <c r="CG62" s="1">
        <f t="shared" si="10"/>
        <v>1</v>
      </c>
      <c r="CH62" s="1" t="str">
        <f t="shared" si="11"/>
        <v>0-3 Days</v>
      </c>
      <c r="CI62" s="1">
        <f t="shared" si="12"/>
        <v>9</v>
      </c>
      <c r="CJ62" s="1" t="str">
        <f t="shared" si="13"/>
        <v>8-15 Days</v>
      </c>
      <c r="CK62" s="1" t="str">
        <f t="shared" ca="1" si="14"/>
        <v/>
      </c>
      <c r="CL62" s="2" t="str">
        <f t="shared" ca="1" si="15"/>
        <v/>
      </c>
    </row>
    <row r="63" spans="1:90" x14ac:dyDescent="0.25">
      <c r="A63" s="1" t="s">
        <v>912</v>
      </c>
      <c r="B63" s="1" t="s">
        <v>913</v>
      </c>
      <c r="C63" s="1" t="s">
        <v>914</v>
      </c>
      <c r="D63" s="1" t="s">
        <v>915</v>
      </c>
      <c r="E63" s="1" t="s">
        <v>915</v>
      </c>
      <c r="F63" s="1">
        <v>33</v>
      </c>
      <c r="G63" s="1" t="s">
        <v>217</v>
      </c>
      <c r="H63" s="1" t="s">
        <v>138</v>
      </c>
      <c r="I63" s="1" t="s">
        <v>916</v>
      </c>
      <c r="J63" s="1"/>
      <c r="K63" s="1" t="s">
        <v>98</v>
      </c>
      <c r="L63" s="1" t="s">
        <v>99</v>
      </c>
      <c r="M63" s="1" t="s">
        <v>100</v>
      </c>
      <c r="N63" s="1" t="s">
        <v>101</v>
      </c>
      <c r="O63" s="2">
        <v>45888</v>
      </c>
      <c r="P63" s="2">
        <v>46252</v>
      </c>
      <c r="Q63" s="1" t="s">
        <v>102</v>
      </c>
      <c r="R63" s="1">
        <v>200000</v>
      </c>
      <c r="S63" s="1">
        <v>0</v>
      </c>
      <c r="T63" s="1" t="s">
        <v>103</v>
      </c>
      <c r="U63" s="1" t="s">
        <v>917</v>
      </c>
      <c r="V63" s="1">
        <v>0</v>
      </c>
      <c r="W63" s="2">
        <v>46023</v>
      </c>
      <c r="X63" s="1" t="s">
        <v>141</v>
      </c>
      <c r="Y63" s="1" t="s">
        <v>918</v>
      </c>
      <c r="Z63" s="1" t="s">
        <v>919</v>
      </c>
      <c r="AA63" s="1" t="s">
        <v>920</v>
      </c>
      <c r="AB63" s="1" t="s">
        <v>921</v>
      </c>
      <c r="AC63" s="1" t="s">
        <v>110</v>
      </c>
      <c r="AD63" s="1" t="s">
        <v>111</v>
      </c>
      <c r="AE63" s="1"/>
      <c r="AF63" s="1" t="s">
        <v>146</v>
      </c>
      <c r="AG63" s="1" t="s">
        <v>113</v>
      </c>
      <c r="AH63" s="1">
        <v>380015</v>
      </c>
      <c r="AI63" s="2">
        <v>45989</v>
      </c>
      <c r="AJ63" s="2">
        <v>45992</v>
      </c>
      <c r="AK63" s="1">
        <v>0</v>
      </c>
      <c r="AL63" s="1"/>
      <c r="AM63" s="1" t="s">
        <v>226</v>
      </c>
      <c r="AN63" s="1" t="s">
        <v>384</v>
      </c>
      <c r="AO63" s="1">
        <v>151958</v>
      </c>
      <c r="AP63" s="1">
        <v>151958</v>
      </c>
      <c r="AQ63" s="1">
        <v>101958</v>
      </c>
      <c r="AR63" s="1">
        <v>0</v>
      </c>
      <c r="AS63" s="1">
        <v>0</v>
      </c>
      <c r="AT63" s="1">
        <v>0</v>
      </c>
      <c r="AU63" s="1">
        <v>50000</v>
      </c>
      <c r="AV63" s="1">
        <v>50000</v>
      </c>
      <c r="AW63" s="2">
        <v>46023</v>
      </c>
      <c r="AX63" s="1"/>
      <c r="AY63" s="2">
        <v>46025</v>
      </c>
      <c r="AZ63" s="1"/>
      <c r="BA63" s="1"/>
      <c r="BB63" s="1"/>
      <c r="BC63" s="1"/>
      <c r="BD63" s="1"/>
      <c r="BE63" s="2">
        <v>46030</v>
      </c>
      <c r="BF63" s="2">
        <v>46031</v>
      </c>
      <c r="BG63" s="1" t="s">
        <v>116</v>
      </c>
      <c r="BH63" s="1" t="s">
        <v>116</v>
      </c>
      <c r="BI63" s="1" t="s">
        <v>117</v>
      </c>
      <c r="BJ63" s="1"/>
      <c r="BK63" s="1"/>
      <c r="BL63" s="1" t="s">
        <v>118</v>
      </c>
      <c r="BM63" s="1" t="s">
        <v>922</v>
      </c>
      <c r="BN63" s="1" t="s">
        <v>923</v>
      </c>
      <c r="BO63" s="2">
        <v>46030</v>
      </c>
      <c r="BP63" s="1" t="s">
        <v>915</v>
      </c>
      <c r="BQ63" s="1"/>
      <c r="BR63" s="1"/>
      <c r="BS63" s="1"/>
      <c r="BT63" s="1" t="s">
        <v>924</v>
      </c>
      <c r="BU63" s="1" t="s">
        <v>925</v>
      </c>
      <c r="BV63" s="1" t="s">
        <v>124</v>
      </c>
      <c r="BW63" s="1" t="s">
        <v>116</v>
      </c>
      <c r="BX63" s="1" t="s">
        <v>125</v>
      </c>
      <c r="BY63" s="1" t="s">
        <v>125</v>
      </c>
      <c r="BZ63" s="1">
        <v>151958</v>
      </c>
      <c r="CA63" s="1">
        <v>50000</v>
      </c>
      <c r="CB63" s="1">
        <v>0</v>
      </c>
      <c r="CC63" s="1">
        <v>50000</v>
      </c>
      <c r="CD63" s="1">
        <v>50000</v>
      </c>
      <c r="CE63" s="1">
        <f t="shared" si="8"/>
        <v>6</v>
      </c>
      <c r="CF63" s="1" t="str">
        <f t="shared" si="9"/>
        <v>0-7 Days</v>
      </c>
      <c r="CG63" s="1">
        <f t="shared" si="10"/>
        <v>2</v>
      </c>
      <c r="CH63" s="1" t="str">
        <f t="shared" si="11"/>
        <v>0-3 Days</v>
      </c>
      <c r="CI63" s="1">
        <f t="shared" si="12"/>
        <v>7</v>
      </c>
      <c r="CJ63" s="1" t="str">
        <f t="shared" si="13"/>
        <v>0-7 Days</v>
      </c>
      <c r="CK63" s="1" t="str">
        <f t="shared" ca="1" si="14"/>
        <v/>
      </c>
      <c r="CL63" s="2" t="str">
        <f t="shared" ca="1" si="15"/>
        <v/>
      </c>
    </row>
    <row r="64" spans="1:90" x14ac:dyDescent="0.25">
      <c r="A64" s="1" t="s">
        <v>926</v>
      </c>
      <c r="B64" s="1" t="s">
        <v>927</v>
      </c>
      <c r="C64" s="1" t="s">
        <v>928</v>
      </c>
      <c r="D64" s="1" t="s">
        <v>929</v>
      </c>
      <c r="E64" s="1" t="s">
        <v>929</v>
      </c>
      <c r="F64" s="1">
        <v>36</v>
      </c>
      <c r="G64" s="1" t="s">
        <v>217</v>
      </c>
      <c r="H64" s="1" t="s">
        <v>138</v>
      </c>
      <c r="I64" s="1" t="s">
        <v>930</v>
      </c>
      <c r="J64" s="1"/>
      <c r="K64" s="1" t="s">
        <v>98</v>
      </c>
      <c r="L64" s="1" t="s">
        <v>99</v>
      </c>
      <c r="M64" s="1" t="s">
        <v>100</v>
      </c>
      <c r="N64" s="1" t="s">
        <v>101</v>
      </c>
      <c r="O64" s="2">
        <v>45888</v>
      </c>
      <c r="P64" s="2">
        <v>46252</v>
      </c>
      <c r="Q64" s="1" t="s">
        <v>102</v>
      </c>
      <c r="R64" s="1">
        <v>200000</v>
      </c>
      <c r="S64" s="1">
        <v>0</v>
      </c>
      <c r="T64" s="1" t="s">
        <v>103</v>
      </c>
      <c r="U64" s="1" t="s">
        <v>931</v>
      </c>
      <c r="V64" s="1">
        <v>0</v>
      </c>
      <c r="W64" s="2">
        <v>46024</v>
      </c>
      <c r="X64" s="1" t="s">
        <v>141</v>
      </c>
      <c r="Y64" s="1" t="s">
        <v>379</v>
      </c>
      <c r="Z64" s="1" t="s">
        <v>932</v>
      </c>
      <c r="AA64" s="1" t="s">
        <v>933</v>
      </c>
      <c r="AB64" s="1" t="s">
        <v>934</v>
      </c>
      <c r="AC64" s="1" t="s">
        <v>165</v>
      </c>
      <c r="AD64" s="1" t="s">
        <v>111</v>
      </c>
      <c r="AE64" s="1"/>
      <c r="AF64" s="1" t="s">
        <v>146</v>
      </c>
      <c r="AG64" s="1" t="s">
        <v>113</v>
      </c>
      <c r="AH64" s="1">
        <v>380015</v>
      </c>
      <c r="AI64" s="2">
        <v>46023</v>
      </c>
      <c r="AJ64" s="2">
        <v>46025</v>
      </c>
      <c r="AK64" s="1">
        <v>0</v>
      </c>
      <c r="AL64" s="1"/>
      <c r="AM64" s="1" t="s">
        <v>226</v>
      </c>
      <c r="AN64" s="1" t="s">
        <v>384</v>
      </c>
      <c r="AO64" s="1">
        <v>68272</v>
      </c>
      <c r="AP64" s="1">
        <v>68272</v>
      </c>
      <c r="AQ64" s="1">
        <v>18272</v>
      </c>
      <c r="AR64" s="1">
        <v>0</v>
      </c>
      <c r="AS64" s="1">
        <v>0</v>
      </c>
      <c r="AT64" s="1">
        <v>0</v>
      </c>
      <c r="AU64" s="1">
        <v>50000</v>
      </c>
      <c r="AV64" s="1">
        <v>50000</v>
      </c>
      <c r="AW64" s="2">
        <v>46051</v>
      </c>
      <c r="AX64" s="2">
        <v>46120</v>
      </c>
      <c r="AY64" s="2">
        <v>46052</v>
      </c>
      <c r="AZ64" s="2">
        <v>46052</v>
      </c>
      <c r="BA64" s="2">
        <v>46052</v>
      </c>
      <c r="BB64" s="2">
        <v>46069</v>
      </c>
      <c r="BC64" s="2">
        <v>46085</v>
      </c>
      <c r="BD64" s="2">
        <v>46121</v>
      </c>
      <c r="BE64" s="2">
        <v>46122</v>
      </c>
      <c r="BF64" s="2">
        <v>46125</v>
      </c>
      <c r="BG64" s="1" t="s">
        <v>116</v>
      </c>
      <c r="BH64" s="1" t="s">
        <v>116</v>
      </c>
      <c r="BI64" s="1" t="s">
        <v>117</v>
      </c>
      <c r="BJ64" s="1"/>
      <c r="BK64" s="1"/>
      <c r="BL64" s="1" t="s">
        <v>118</v>
      </c>
      <c r="BM64" s="1" t="s">
        <v>935</v>
      </c>
      <c r="BN64" s="1" t="s">
        <v>936</v>
      </c>
      <c r="BO64" s="2">
        <v>46123</v>
      </c>
      <c r="BP64" s="1" t="s">
        <v>929</v>
      </c>
      <c r="BQ64" s="1" t="s">
        <v>937</v>
      </c>
      <c r="BR64" s="1"/>
      <c r="BS64" s="1"/>
      <c r="BT64" s="1" t="s">
        <v>938</v>
      </c>
      <c r="BU64" s="1" t="s">
        <v>939</v>
      </c>
      <c r="BV64" s="1" t="s">
        <v>124</v>
      </c>
      <c r="BW64" s="1" t="s">
        <v>116</v>
      </c>
      <c r="BX64" s="1" t="s">
        <v>125</v>
      </c>
      <c r="BY64" s="1" t="s">
        <v>125</v>
      </c>
      <c r="BZ64" s="1">
        <v>68272</v>
      </c>
      <c r="CA64" s="1">
        <v>50000</v>
      </c>
      <c r="CB64" s="1">
        <v>0</v>
      </c>
      <c r="CC64" s="1">
        <v>50000</v>
      </c>
      <c r="CD64" s="1">
        <v>50000</v>
      </c>
      <c r="CE64" s="1">
        <f t="shared" si="8"/>
        <v>2</v>
      </c>
      <c r="CF64" s="1" t="str">
        <f t="shared" si="9"/>
        <v>0-7 Days</v>
      </c>
      <c r="CG64" s="1">
        <f t="shared" si="10"/>
        <v>1</v>
      </c>
      <c r="CH64" s="1" t="str">
        <f t="shared" si="11"/>
        <v>0-3 Days</v>
      </c>
      <c r="CI64" s="1">
        <f t="shared" si="12"/>
        <v>3</v>
      </c>
      <c r="CJ64" s="1" t="str">
        <f t="shared" si="13"/>
        <v>0-7 Days</v>
      </c>
      <c r="CK64" s="1" t="str">
        <f t="shared" ca="1" si="14"/>
        <v/>
      </c>
      <c r="CL64" s="2" t="str">
        <f t="shared" ca="1" si="15"/>
        <v/>
      </c>
    </row>
    <row r="65" spans="1:90" x14ac:dyDescent="0.25">
      <c r="A65" s="1" t="s">
        <v>940</v>
      </c>
      <c r="B65" s="1" t="s">
        <v>941</v>
      </c>
      <c r="C65" s="1" t="s">
        <v>942</v>
      </c>
      <c r="D65" s="1" t="s">
        <v>943</v>
      </c>
      <c r="E65" s="1" t="s">
        <v>943</v>
      </c>
      <c r="F65" s="1">
        <v>28</v>
      </c>
      <c r="G65" s="1" t="s">
        <v>95</v>
      </c>
      <c r="H65" s="1" t="s">
        <v>138</v>
      </c>
      <c r="I65" s="1" t="s">
        <v>944</v>
      </c>
      <c r="J65" s="1"/>
      <c r="K65" s="1" t="s">
        <v>98</v>
      </c>
      <c r="L65" s="1" t="s">
        <v>99</v>
      </c>
      <c r="M65" s="1" t="s">
        <v>100</v>
      </c>
      <c r="N65" s="1" t="s">
        <v>101</v>
      </c>
      <c r="O65" s="2">
        <v>45888</v>
      </c>
      <c r="P65" s="2">
        <v>46252</v>
      </c>
      <c r="Q65" s="1" t="s">
        <v>102</v>
      </c>
      <c r="R65" s="1">
        <v>200000</v>
      </c>
      <c r="S65" s="1">
        <v>0</v>
      </c>
      <c r="T65" s="1" t="s">
        <v>103</v>
      </c>
      <c r="U65" s="1" t="s">
        <v>945</v>
      </c>
      <c r="V65" s="1">
        <v>0</v>
      </c>
      <c r="W65" s="2">
        <v>46032</v>
      </c>
      <c r="X65" s="1" t="s">
        <v>141</v>
      </c>
      <c r="Y65" s="1" t="s">
        <v>946</v>
      </c>
      <c r="Z65" s="1" t="s">
        <v>947</v>
      </c>
      <c r="AA65" s="1" t="s">
        <v>948</v>
      </c>
      <c r="AB65" s="1" t="s">
        <v>949</v>
      </c>
      <c r="AC65" s="1" t="s">
        <v>165</v>
      </c>
      <c r="AD65" s="1" t="s">
        <v>111</v>
      </c>
      <c r="AE65" s="1"/>
      <c r="AF65" s="1" t="s">
        <v>499</v>
      </c>
      <c r="AG65" s="1" t="s">
        <v>113</v>
      </c>
      <c r="AH65" s="1"/>
      <c r="AI65" s="2">
        <v>46011</v>
      </c>
      <c r="AJ65" s="2">
        <v>46012</v>
      </c>
      <c r="AK65" s="1">
        <v>0</v>
      </c>
      <c r="AL65" s="1"/>
      <c r="AM65" s="1" t="s">
        <v>950</v>
      </c>
      <c r="AN65" s="1" t="s">
        <v>951</v>
      </c>
      <c r="AO65" s="1">
        <v>27351</v>
      </c>
      <c r="AP65" s="1">
        <v>27351</v>
      </c>
      <c r="AQ65" s="1">
        <v>0</v>
      </c>
      <c r="AR65" s="1">
        <v>0</v>
      </c>
      <c r="AS65" s="1">
        <v>0</v>
      </c>
      <c r="AT65" s="1">
        <v>0</v>
      </c>
      <c r="AU65" s="1">
        <v>27351</v>
      </c>
      <c r="AV65" s="1">
        <v>27351</v>
      </c>
      <c r="AW65" s="2">
        <v>46032</v>
      </c>
      <c r="AX65" s="1"/>
      <c r="AY65" s="2">
        <v>46034</v>
      </c>
      <c r="AZ65" s="2">
        <v>46036</v>
      </c>
      <c r="BA65" s="2">
        <v>46036</v>
      </c>
      <c r="BB65" s="2">
        <v>46069</v>
      </c>
      <c r="BC65" s="1"/>
      <c r="BD65" s="2">
        <v>46073</v>
      </c>
      <c r="BE65" s="2">
        <v>46075</v>
      </c>
      <c r="BF65" s="2">
        <v>46077</v>
      </c>
      <c r="BG65" s="1" t="s">
        <v>116</v>
      </c>
      <c r="BH65" s="1" t="s">
        <v>116</v>
      </c>
      <c r="BI65" s="1" t="s">
        <v>117</v>
      </c>
      <c r="BJ65" s="1"/>
      <c r="BK65" s="1"/>
      <c r="BL65" s="1" t="s">
        <v>118</v>
      </c>
      <c r="BM65" s="1" t="s">
        <v>952</v>
      </c>
      <c r="BN65" s="1" t="s">
        <v>953</v>
      </c>
      <c r="BO65" s="2">
        <v>46076</v>
      </c>
      <c r="BP65" s="1" t="s">
        <v>943</v>
      </c>
      <c r="BQ65" s="1" t="s">
        <v>954</v>
      </c>
      <c r="BR65" s="1"/>
      <c r="BS65" s="1"/>
      <c r="BT65" s="1" t="s">
        <v>955</v>
      </c>
      <c r="BU65" s="1"/>
      <c r="BV65" s="1" t="s">
        <v>124</v>
      </c>
      <c r="BW65" s="1" t="s">
        <v>116</v>
      </c>
      <c r="BX65" s="1" t="s">
        <v>125</v>
      </c>
      <c r="BY65" s="1" t="s">
        <v>125</v>
      </c>
      <c r="BZ65" s="1">
        <v>27351</v>
      </c>
      <c r="CA65" s="1">
        <v>27351</v>
      </c>
      <c r="CB65" s="1">
        <v>0</v>
      </c>
      <c r="CC65" s="1">
        <v>27351</v>
      </c>
      <c r="CD65" s="1">
        <v>27351</v>
      </c>
      <c r="CE65" s="1">
        <f t="shared" si="8"/>
        <v>2</v>
      </c>
      <c r="CF65" s="1" t="str">
        <f t="shared" si="9"/>
        <v>0-7 Days</v>
      </c>
      <c r="CG65" s="1">
        <f t="shared" si="10"/>
        <v>2</v>
      </c>
      <c r="CH65" s="1" t="str">
        <f t="shared" si="11"/>
        <v>0-3 Days</v>
      </c>
      <c r="CI65" s="1">
        <f t="shared" si="12"/>
        <v>3</v>
      </c>
      <c r="CJ65" s="1" t="str">
        <f t="shared" si="13"/>
        <v>0-7 Days</v>
      </c>
      <c r="CK65" s="1" t="str">
        <f t="shared" ca="1" si="14"/>
        <v/>
      </c>
      <c r="CL65" s="2" t="str">
        <f t="shared" ca="1" si="15"/>
        <v/>
      </c>
    </row>
    <row r="66" spans="1:90" x14ac:dyDescent="0.25">
      <c r="A66" s="1" t="s">
        <v>956</v>
      </c>
      <c r="B66" s="1" t="s">
        <v>957</v>
      </c>
      <c r="C66" s="1" t="s">
        <v>914</v>
      </c>
      <c r="D66" s="1" t="s">
        <v>958</v>
      </c>
      <c r="E66" s="1" t="s">
        <v>915</v>
      </c>
      <c r="F66" s="1">
        <v>0</v>
      </c>
      <c r="G66" s="1" t="s">
        <v>95</v>
      </c>
      <c r="H66" s="1" t="s">
        <v>158</v>
      </c>
      <c r="I66" s="1" t="s">
        <v>916</v>
      </c>
      <c r="J66" s="1"/>
      <c r="K66" s="1" t="s">
        <v>98</v>
      </c>
      <c r="L66" s="1" t="s">
        <v>99</v>
      </c>
      <c r="M66" s="1" t="s">
        <v>100</v>
      </c>
      <c r="N66" s="1" t="s">
        <v>101</v>
      </c>
      <c r="O66" s="2">
        <v>45888</v>
      </c>
      <c r="P66" s="2">
        <v>46252</v>
      </c>
      <c r="Q66" s="1" t="s">
        <v>102</v>
      </c>
      <c r="R66" s="1">
        <v>200000</v>
      </c>
      <c r="S66" s="1">
        <v>0</v>
      </c>
      <c r="T66" s="1" t="s">
        <v>103</v>
      </c>
      <c r="U66" s="1" t="s">
        <v>959</v>
      </c>
      <c r="V66" s="1">
        <v>0</v>
      </c>
      <c r="W66" s="2">
        <v>46035</v>
      </c>
      <c r="X66" s="1" t="s">
        <v>141</v>
      </c>
      <c r="Y66" s="1" t="s">
        <v>960</v>
      </c>
      <c r="Z66" s="1" t="s">
        <v>961</v>
      </c>
      <c r="AA66" s="1" t="s">
        <v>962</v>
      </c>
      <c r="AB66" s="1" t="s">
        <v>963</v>
      </c>
      <c r="AC66" s="1" t="s">
        <v>165</v>
      </c>
      <c r="AD66" s="1" t="s">
        <v>111</v>
      </c>
      <c r="AE66" s="1"/>
      <c r="AF66" s="1" t="s">
        <v>146</v>
      </c>
      <c r="AG66" s="1" t="s">
        <v>113</v>
      </c>
      <c r="AH66" s="1">
        <v>380058</v>
      </c>
      <c r="AI66" s="2">
        <v>45992</v>
      </c>
      <c r="AJ66" s="2">
        <v>45994</v>
      </c>
      <c r="AK66" s="1">
        <v>0</v>
      </c>
      <c r="AL66" s="1"/>
      <c r="AM66" s="1" t="s">
        <v>167</v>
      </c>
      <c r="AN66" s="1" t="s">
        <v>168</v>
      </c>
      <c r="AO66" s="1">
        <v>26846</v>
      </c>
      <c r="AP66" s="1">
        <v>26846</v>
      </c>
      <c r="AQ66" s="1">
        <v>9800</v>
      </c>
      <c r="AR66" s="1">
        <v>0</v>
      </c>
      <c r="AS66" s="1">
        <v>0</v>
      </c>
      <c r="AT66" s="1">
        <v>0</v>
      </c>
      <c r="AU66" s="1">
        <v>17046</v>
      </c>
      <c r="AV66" s="1">
        <v>17046</v>
      </c>
      <c r="AW66" s="2">
        <v>46035</v>
      </c>
      <c r="AX66" s="1"/>
      <c r="AY66" s="2">
        <v>46036</v>
      </c>
      <c r="AZ66" s="1"/>
      <c r="BA66" s="1"/>
      <c r="BB66" s="1"/>
      <c r="BC66" s="1"/>
      <c r="BD66" s="1"/>
      <c r="BE66" s="2">
        <v>46042</v>
      </c>
      <c r="BF66" s="2">
        <v>46056</v>
      </c>
      <c r="BG66" s="1" t="s">
        <v>116</v>
      </c>
      <c r="BH66" s="1" t="s">
        <v>116</v>
      </c>
      <c r="BI66" s="1" t="s">
        <v>117</v>
      </c>
      <c r="BJ66" s="1"/>
      <c r="BK66" s="1"/>
      <c r="BL66" s="1" t="s">
        <v>118</v>
      </c>
      <c r="BM66" s="1" t="s">
        <v>964</v>
      </c>
      <c r="BN66" s="1" t="s">
        <v>881</v>
      </c>
      <c r="BO66" s="2">
        <v>46055</v>
      </c>
      <c r="BP66" s="1" t="s">
        <v>915</v>
      </c>
      <c r="BQ66" s="1"/>
      <c r="BR66" s="1"/>
      <c r="BS66" s="1"/>
      <c r="BT66" s="1" t="s">
        <v>965</v>
      </c>
      <c r="BU66" s="1" t="s">
        <v>966</v>
      </c>
      <c r="BV66" s="1" t="s">
        <v>124</v>
      </c>
      <c r="BW66" s="1" t="s">
        <v>116</v>
      </c>
      <c r="BX66" s="1" t="s">
        <v>125</v>
      </c>
      <c r="BY66" s="1" t="s">
        <v>125</v>
      </c>
      <c r="BZ66" s="1">
        <v>26846</v>
      </c>
      <c r="CA66" s="1">
        <v>17046</v>
      </c>
      <c r="CB66" s="1">
        <v>0</v>
      </c>
      <c r="CC66" s="1">
        <v>17046</v>
      </c>
      <c r="CD66" s="1">
        <v>17046</v>
      </c>
      <c r="CE66" s="1">
        <f t="shared" ref="CE66:CE97" si="16">IF(BV66="SETTLED",NETWORKDAYS(MAX(AW66,AX66,BD66),BO66),"")</f>
        <v>15</v>
      </c>
      <c r="CF66" s="1" t="str">
        <f t="shared" ref="CF66:CF97" si="17">IF(CE66="","",IF(AND(CE66&lt;=7),"0-7 Days",IF(AND(CE66&gt;=8,CE66&lt;=15),"08-15 Days",IF(AND(CE66&gt;=16,CE66&lt;=30),"16-30 Days","Above 30 Days"))))</f>
        <v>08-15 Days</v>
      </c>
      <c r="CG66" s="1">
        <f t="shared" ref="CG66:CG97" si="18">IF(BW66="UTR Awaited","UTR Awaited",IF(BW66="Paid",NETWORKDAYS(BO66,BF66),""))</f>
        <v>2</v>
      </c>
      <c r="CH66" s="1" t="str">
        <f t="shared" ref="CH66:CH97" si="19">IF(AND(CG66&lt;=3),"0-3 Days",IF(AND(CG66&gt;=4,CG66&lt;=7),"4-7 Days",IF(AND(CG66&gt;=8,CG66&lt;=15),"8-15 Days",IF(AND(CG66&gt;=16,CG66&lt;=30),"16-30 Days",IF(CG66="UTR Awaited","UTR Awaited",IF(CG66="","","Above 30 Days"))))))</f>
        <v>0-3 Days</v>
      </c>
      <c r="CI66" s="1">
        <f t="shared" ref="CI66:CI97" si="20">IF(BW66="UTR Awaited","UTR Awaited",IF(BW66="Paid",NETWORKDAYS(MAX(AW66,AX66,BD66),BF66),""))</f>
        <v>16</v>
      </c>
      <c r="CJ66" s="1" t="str">
        <f t="shared" ref="CJ66:CJ97" si="21">IF(AND(CI66&gt;=0,CI66&lt;=7),"0-7 Days",IF(AND(CI66&gt;=8,CI66&lt;=15),"8-15 Days",IF(AND(CI66&gt;=16,CI66&lt;=30),"16-30 Days",IF(CI66="UTR Awaited","UTR Awaited",IF(CI66="","","Above 30 Days")))))</f>
        <v>16-30 Days</v>
      </c>
      <c r="CK66" s="1" t="str">
        <f t="shared" ref="CK66:CK97" ca="1" si="22">IF(BV66="OUTSTANDING",NETWORKDAYS(MAX(W66,AL66,AW66,AX66,AY66,AZ66,BA66,BB66,BC66,BD66),TODAY()),"")</f>
        <v/>
      </c>
      <c r="CL66" s="2" t="str">
        <f t="shared" ref="CL66:CL97" ca="1" si="23">IF(CK66="","",IF(AND(CK66&lt;=7),"0-7 Days",IF(AND(CK66&gt;=8,CK66&lt;=15),"08-15 Days",IF(AND(CK66&gt;=16,CK66&lt;=30),"16-30 Days","Above 30 Days"))))</f>
        <v/>
      </c>
    </row>
    <row r="67" spans="1:90" x14ac:dyDescent="0.25">
      <c r="A67" s="1" t="s">
        <v>967</v>
      </c>
      <c r="B67" s="1" t="s">
        <v>968</v>
      </c>
      <c r="C67" s="1" t="s">
        <v>969</v>
      </c>
      <c r="D67" s="1" t="s">
        <v>970</v>
      </c>
      <c r="E67" s="1" t="s">
        <v>970</v>
      </c>
      <c r="F67" s="1">
        <v>44</v>
      </c>
      <c r="G67" s="1" t="s">
        <v>95</v>
      </c>
      <c r="H67" s="1" t="s">
        <v>138</v>
      </c>
      <c r="I67" s="1" t="s">
        <v>971</v>
      </c>
      <c r="J67" s="1"/>
      <c r="K67" s="1" t="s">
        <v>98</v>
      </c>
      <c r="L67" s="1" t="s">
        <v>99</v>
      </c>
      <c r="M67" s="1" t="s">
        <v>100</v>
      </c>
      <c r="N67" s="1" t="s">
        <v>101</v>
      </c>
      <c r="O67" s="2">
        <v>45888</v>
      </c>
      <c r="P67" s="2">
        <v>46252</v>
      </c>
      <c r="Q67" s="1" t="s">
        <v>102</v>
      </c>
      <c r="R67" s="1">
        <v>200000</v>
      </c>
      <c r="S67" s="1">
        <v>0</v>
      </c>
      <c r="T67" s="1" t="s">
        <v>103</v>
      </c>
      <c r="U67" s="1" t="s">
        <v>972</v>
      </c>
      <c r="V67" s="1">
        <v>0</v>
      </c>
      <c r="W67" s="2">
        <v>46042</v>
      </c>
      <c r="X67" s="1" t="s">
        <v>141</v>
      </c>
      <c r="Y67" s="1" t="s">
        <v>973</v>
      </c>
      <c r="Z67" s="1" t="s">
        <v>974</v>
      </c>
      <c r="AA67" s="1" t="s">
        <v>975</v>
      </c>
      <c r="AB67" s="1" t="s">
        <v>976</v>
      </c>
      <c r="AC67" s="1" t="s">
        <v>165</v>
      </c>
      <c r="AD67" s="1" t="s">
        <v>111</v>
      </c>
      <c r="AE67" s="1"/>
      <c r="AF67" s="1" t="s">
        <v>651</v>
      </c>
      <c r="AG67" s="1" t="s">
        <v>113</v>
      </c>
      <c r="AH67" s="1">
        <v>362001</v>
      </c>
      <c r="AI67" s="2">
        <v>46010</v>
      </c>
      <c r="AJ67" s="2">
        <v>46014</v>
      </c>
      <c r="AK67" s="1">
        <v>0</v>
      </c>
      <c r="AL67" s="1"/>
      <c r="AM67" s="1" t="s">
        <v>864</v>
      </c>
      <c r="AN67" s="1" t="s">
        <v>865</v>
      </c>
      <c r="AO67" s="1">
        <v>80830</v>
      </c>
      <c r="AP67" s="1">
        <v>80830</v>
      </c>
      <c r="AQ67" s="1">
        <v>23015</v>
      </c>
      <c r="AR67" s="1">
        <v>0</v>
      </c>
      <c r="AS67" s="1">
        <v>0</v>
      </c>
      <c r="AT67" s="1">
        <v>0</v>
      </c>
      <c r="AU67" s="1">
        <v>57815</v>
      </c>
      <c r="AV67" s="1">
        <v>57815</v>
      </c>
      <c r="AW67" s="2">
        <v>46042</v>
      </c>
      <c r="AX67" s="1"/>
      <c r="AY67" s="2">
        <v>46044</v>
      </c>
      <c r="AZ67" s="2">
        <v>46046</v>
      </c>
      <c r="BA67" s="2">
        <v>46046</v>
      </c>
      <c r="BB67" s="2">
        <v>46064</v>
      </c>
      <c r="BC67" s="1"/>
      <c r="BD67" s="2">
        <v>46070</v>
      </c>
      <c r="BE67" s="2">
        <v>46072</v>
      </c>
      <c r="BF67" s="2">
        <v>46073</v>
      </c>
      <c r="BG67" s="1" t="s">
        <v>116</v>
      </c>
      <c r="BH67" s="1" t="s">
        <v>116</v>
      </c>
      <c r="BI67" s="1" t="s">
        <v>117</v>
      </c>
      <c r="BJ67" s="1"/>
      <c r="BK67" s="1"/>
      <c r="BL67" s="1" t="s">
        <v>118</v>
      </c>
      <c r="BM67" s="1" t="s">
        <v>977</v>
      </c>
      <c r="BN67" s="1" t="s">
        <v>978</v>
      </c>
      <c r="BO67" s="2">
        <v>46072</v>
      </c>
      <c r="BP67" s="1" t="s">
        <v>970</v>
      </c>
      <c r="BQ67" s="1" t="s">
        <v>979</v>
      </c>
      <c r="BR67" s="1"/>
      <c r="BS67" s="1"/>
      <c r="BT67" s="1" t="s">
        <v>980</v>
      </c>
      <c r="BU67" s="1" t="s">
        <v>981</v>
      </c>
      <c r="BV67" s="1" t="s">
        <v>124</v>
      </c>
      <c r="BW67" s="1" t="s">
        <v>116</v>
      </c>
      <c r="BX67" s="1" t="s">
        <v>125</v>
      </c>
      <c r="BY67" s="1" t="s">
        <v>125</v>
      </c>
      <c r="BZ67" s="1">
        <v>80830</v>
      </c>
      <c r="CA67" s="1">
        <v>57815</v>
      </c>
      <c r="CB67" s="1">
        <v>0</v>
      </c>
      <c r="CC67" s="1">
        <v>57815</v>
      </c>
      <c r="CD67" s="1">
        <v>57815</v>
      </c>
      <c r="CE67" s="1">
        <f t="shared" si="16"/>
        <v>3</v>
      </c>
      <c r="CF67" s="1" t="str">
        <f t="shared" si="17"/>
        <v>0-7 Days</v>
      </c>
      <c r="CG67" s="1">
        <f t="shared" si="18"/>
        <v>2</v>
      </c>
      <c r="CH67" s="1" t="str">
        <f t="shared" si="19"/>
        <v>0-3 Days</v>
      </c>
      <c r="CI67" s="1">
        <f t="shared" si="20"/>
        <v>4</v>
      </c>
      <c r="CJ67" s="1" t="str">
        <f t="shared" si="21"/>
        <v>0-7 Days</v>
      </c>
      <c r="CK67" s="1" t="str">
        <f t="shared" ca="1" si="22"/>
        <v/>
      </c>
      <c r="CL67" s="2" t="str">
        <f t="shared" ca="1" si="23"/>
        <v/>
      </c>
    </row>
    <row r="68" spans="1:90" x14ac:dyDescent="0.25">
      <c r="A68" s="1" t="s">
        <v>982</v>
      </c>
      <c r="B68" s="1" t="s">
        <v>968</v>
      </c>
      <c r="C68" s="1" t="s">
        <v>969</v>
      </c>
      <c r="D68" s="1" t="s">
        <v>970</v>
      </c>
      <c r="E68" s="1" t="s">
        <v>970</v>
      </c>
      <c r="F68" s="1">
        <v>44</v>
      </c>
      <c r="G68" s="1" t="s">
        <v>95</v>
      </c>
      <c r="H68" s="1" t="s">
        <v>138</v>
      </c>
      <c r="I68" s="1" t="s">
        <v>971</v>
      </c>
      <c r="J68" s="1"/>
      <c r="K68" s="1" t="s">
        <v>98</v>
      </c>
      <c r="L68" s="1" t="s">
        <v>99</v>
      </c>
      <c r="M68" s="1" t="s">
        <v>100</v>
      </c>
      <c r="N68" s="1" t="s">
        <v>101</v>
      </c>
      <c r="O68" s="2">
        <v>45888</v>
      </c>
      <c r="P68" s="2">
        <v>46252</v>
      </c>
      <c r="Q68" s="1" t="s">
        <v>102</v>
      </c>
      <c r="R68" s="1">
        <v>200000</v>
      </c>
      <c r="S68" s="1">
        <v>0</v>
      </c>
      <c r="T68" s="1" t="s">
        <v>103</v>
      </c>
      <c r="U68" s="1" t="s">
        <v>972</v>
      </c>
      <c r="V68" s="1">
        <v>1</v>
      </c>
      <c r="W68" s="2">
        <v>46086</v>
      </c>
      <c r="X68" s="1" t="s">
        <v>141</v>
      </c>
      <c r="Y68" s="1" t="s">
        <v>973</v>
      </c>
      <c r="Z68" s="1" t="s">
        <v>974</v>
      </c>
      <c r="AA68" s="1" t="s">
        <v>975</v>
      </c>
      <c r="AB68" s="1" t="s">
        <v>976</v>
      </c>
      <c r="AC68" s="1" t="s">
        <v>165</v>
      </c>
      <c r="AD68" s="1" t="s">
        <v>111</v>
      </c>
      <c r="AE68" s="1"/>
      <c r="AF68" s="1" t="s">
        <v>651</v>
      </c>
      <c r="AG68" s="1" t="s">
        <v>113</v>
      </c>
      <c r="AH68" s="1"/>
      <c r="AI68" s="2">
        <v>46010</v>
      </c>
      <c r="AJ68" s="2">
        <v>46014</v>
      </c>
      <c r="AK68" s="1">
        <v>0</v>
      </c>
      <c r="AL68" s="1"/>
      <c r="AM68" s="1" t="s">
        <v>864</v>
      </c>
      <c r="AN68" s="1" t="s">
        <v>865</v>
      </c>
      <c r="AO68" s="1">
        <v>9218</v>
      </c>
      <c r="AP68" s="1">
        <v>9218</v>
      </c>
      <c r="AQ68" s="1">
        <v>0</v>
      </c>
      <c r="AR68" s="1">
        <v>0</v>
      </c>
      <c r="AS68" s="1">
        <v>0</v>
      </c>
      <c r="AT68" s="1">
        <v>0</v>
      </c>
      <c r="AU68" s="1">
        <v>9218</v>
      </c>
      <c r="AV68" s="1">
        <v>9218</v>
      </c>
      <c r="AW68" s="2">
        <v>46086</v>
      </c>
      <c r="AX68" s="1"/>
      <c r="AY68" s="2">
        <v>46088</v>
      </c>
      <c r="AZ68" s="1"/>
      <c r="BA68" s="1"/>
      <c r="BB68" s="1"/>
      <c r="BC68" s="1"/>
      <c r="BD68" s="1"/>
      <c r="BE68" s="2">
        <v>46092</v>
      </c>
      <c r="BF68" s="2">
        <v>46093</v>
      </c>
      <c r="BG68" s="1" t="s">
        <v>116</v>
      </c>
      <c r="BH68" s="1" t="s">
        <v>116</v>
      </c>
      <c r="BI68" s="1" t="s">
        <v>117</v>
      </c>
      <c r="BJ68" s="1"/>
      <c r="BK68" s="1"/>
      <c r="BL68" s="1" t="s">
        <v>118</v>
      </c>
      <c r="BM68" s="1" t="s">
        <v>983</v>
      </c>
      <c r="BN68" s="1" t="s">
        <v>984</v>
      </c>
      <c r="BO68" s="2">
        <v>46092</v>
      </c>
      <c r="BP68" s="1" t="s">
        <v>970</v>
      </c>
      <c r="BQ68" s="1"/>
      <c r="BR68" s="1"/>
      <c r="BS68" s="1"/>
      <c r="BT68" s="1" t="s">
        <v>985</v>
      </c>
      <c r="BU68" s="1"/>
      <c r="BV68" s="1" t="s">
        <v>124</v>
      </c>
      <c r="BW68" s="1" t="s">
        <v>116</v>
      </c>
      <c r="BX68" s="1" t="s">
        <v>125</v>
      </c>
      <c r="BY68" s="1" t="s">
        <v>125</v>
      </c>
      <c r="BZ68" s="1">
        <v>9218</v>
      </c>
      <c r="CA68" s="1">
        <v>9218</v>
      </c>
      <c r="CB68" s="1">
        <v>0</v>
      </c>
      <c r="CC68" s="1">
        <v>9218</v>
      </c>
      <c r="CD68" s="1">
        <v>9218</v>
      </c>
      <c r="CE68" s="1">
        <f t="shared" si="16"/>
        <v>5</v>
      </c>
      <c r="CF68" s="1" t="str">
        <f t="shared" si="17"/>
        <v>0-7 Days</v>
      </c>
      <c r="CG68" s="1">
        <f t="shared" si="18"/>
        <v>2</v>
      </c>
      <c r="CH68" s="1" t="str">
        <f t="shared" si="19"/>
        <v>0-3 Days</v>
      </c>
      <c r="CI68" s="1">
        <f t="shared" si="20"/>
        <v>6</v>
      </c>
      <c r="CJ68" s="1" t="str">
        <f t="shared" si="21"/>
        <v>0-7 Days</v>
      </c>
      <c r="CK68" s="1" t="str">
        <f t="shared" ca="1" si="22"/>
        <v/>
      </c>
      <c r="CL68" s="2" t="str">
        <f t="shared" ca="1" si="23"/>
        <v/>
      </c>
    </row>
    <row r="69" spans="1:90" x14ac:dyDescent="0.25">
      <c r="A69" s="1" t="s">
        <v>986</v>
      </c>
      <c r="B69" s="1" t="s">
        <v>987</v>
      </c>
      <c r="C69" s="1" t="s">
        <v>988</v>
      </c>
      <c r="D69" s="1" t="s">
        <v>989</v>
      </c>
      <c r="E69" s="1" t="s">
        <v>990</v>
      </c>
      <c r="F69" s="1">
        <v>33</v>
      </c>
      <c r="G69" s="1" t="s">
        <v>217</v>
      </c>
      <c r="H69" s="1" t="s">
        <v>218</v>
      </c>
      <c r="I69" s="1" t="s">
        <v>991</v>
      </c>
      <c r="J69" s="1"/>
      <c r="K69" s="1" t="s">
        <v>98</v>
      </c>
      <c r="L69" s="1" t="s">
        <v>99</v>
      </c>
      <c r="M69" s="1" t="s">
        <v>100</v>
      </c>
      <c r="N69" s="1" t="s">
        <v>101</v>
      </c>
      <c r="O69" s="2">
        <v>45888</v>
      </c>
      <c r="P69" s="2">
        <v>46252</v>
      </c>
      <c r="Q69" s="1" t="s">
        <v>102</v>
      </c>
      <c r="R69" s="1">
        <v>200000</v>
      </c>
      <c r="S69" s="1">
        <v>0</v>
      </c>
      <c r="T69" s="1" t="s">
        <v>103</v>
      </c>
      <c r="U69" s="1" t="s">
        <v>992</v>
      </c>
      <c r="V69" s="1">
        <v>0</v>
      </c>
      <c r="W69" s="2">
        <v>46042</v>
      </c>
      <c r="X69" s="1" t="s">
        <v>141</v>
      </c>
      <c r="Y69" s="1" t="s">
        <v>993</v>
      </c>
      <c r="Z69" s="1" t="s">
        <v>994</v>
      </c>
      <c r="AA69" s="1" t="s">
        <v>995</v>
      </c>
      <c r="AB69" s="1" t="s">
        <v>996</v>
      </c>
      <c r="AC69" s="1" t="s">
        <v>165</v>
      </c>
      <c r="AD69" s="1" t="s">
        <v>111</v>
      </c>
      <c r="AE69" s="1"/>
      <c r="AF69" s="1" t="s">
        <v>651</v>
      </c>
      <c r="AG69" s="1" t="s">
        <v>113</v>
      </c>
      <c r="AH69" s="1">
        <v>362001</v>
      </c>
      <c r="AI69" s="2">
        <v>46002</v>
      </c>
      <c r="AJ69" s="2">
        <v>46004</v>
      </c>
      <c r="AK69" s="1">
        <v>0</v>
      </c>
      <c r="AL69" s="1"/>
      <c r="AM69" s="1" t="s">
        <v>226</v>
      </c>
      <c r="AN69" s="1" t="s">
        <v>384</v>
      </c>
      <c r="AO69" s="1">
        <v>47503</v>
      </c>
      <c r="AP69" s="1">
        <v>47503</v>
      </c>
      <c r="AQ69" s="1">
        <v>20895</v>
      </c>
      <c r="AR69" s="1">
        <v>0</v>
      </c>
      <c r="AS69" s="1">
        <v>0</v>
      </c>
      <c r="AT69" s="1">
        <v>0</v>
      </c>
      <c r="AU69" s="1">
        <v>26608</v>
      </c>
      <c r="AV69" s="1">
        <v>26608</v>
      </c>
      <c r="AW69" s="2">
        <v>46042</v>
      </c>
      <c r="AX69" s="1"/>
      <c r="AY69" s="2">
        <v>46043</v>
      </c>
      <c r="AZ69" s="1"/>
      <c r="BA69" s="1"/>
      <c r="BB69" s="1"/>
      <c r="BC69" s="1"/>
      <c r="BD69" s="1"/>
      <c r="BE69" s="2">
        <v>46051</v>
      </c>
      <c r="BF69" s="2">
        <v>46051</v>
      </c>
      <c r="BG69" s="1" t="s">
        <v>116</v>
      </c>
      <c r="BH69" s="1" t="s">
        <v>116</v>
      </c>
      <c r="BI69" s="1" t="s">
        <v>117</v>
      </c>
      <c r="BJ69" s="1"/>
      <c r="BK69" s="1"/>
      <c r="BL69" s="1" t="s">
        <v>118</v>
      </c>
      <c r="BM69" s="1" t="s">
        <v>997</v>
      </c>
      <c r="BN69" s="1" t="s">
        <v>998</v>
      </c>
      <c r="BO69" s="2">
        <v>46051</v>
      </c>
      <c r="BP69" s="1" t="s">
        <v>990</v>
      </c>
      <c r="BQ69" s="1"/>
      <c r="BR69" s="1"/>
      <c r="BS69" s="1"/>
      <c r="BT69" s="1" t="s">
        <v>999</v>
      </c>
      <c r="BU69" s="1" t="s">
        <v>1000</v>
      </c>
      <c r="BV69" s="1" t="s">
        <v>124</v>
      </c>
      <c r="BW69" s="1" t="s">
        <v>116</v>
      </c>
      <c r="BX69" s="1" t="s">
        <v>125</v>
      </c>
      <c r="BY69" s="1" t="s">
        <v>125</v>
      </c>
      <c r="BZ69" s="1">
        <v>47503</v>
      </c>
      <c r="CA69" s="1">
        <v>26608</v>
      </c>
      <c r="CB69" s="1">
        <v>0</v>
      </c>
      <c r="CC69" s="1">
        <v>26608</v>
      </c>
      <c r="CD69" s="1">
        <v>26608</v>
      </c>
      <c r="CE69" s="1">
        <f t="shared" si="16"/>
        <v>8</v>
      </c>
      <c r="CF69" s="1" t="str">
        <f t="shared" si="17"/>
        <v>08-15 Days</v>
      </c>
      <c r="CG69" s="1">
        <f t="shared" si="18"/>
        <v>1</v>
      </c>
      <c r="CH69" s="1" t="str">
        <f t="shared" si="19"/>
        <v>0-3 Days</v>
      </c>
      <c r="CI69" s="1">
        <f t="shared" si="20"/>
        <v>8</v>
      </c>
      <c r="CJ69" s="1" t="str">
        <f t="shared" si="21"/>
        <v>8-15 Days</v>
      </c>
      <c r="CK69" s="1" t="str">
        <f t="shared" ca="1" si="22"/>
        <v/>
      </c>
      <c r="CL69" s="2" t="str">
        <f t="shared" ca="1" si="23"/>
        <v/>
      </c>
    </row>
    <row r="70" spans="1:90" x14ac:dyDescent="0.25">
      <c r="A70" s="1" t="s">
        <v>1001</v>
      </c>
      <c r="B70" s="1" t="s">
        <v>1002</v>
      </c>
      <c r="C70" s="1" t="s">
        <v>1003</v>
      </c>
      <c r="D70" s="1" t="s">
        <v>1004</v>
      </c>
      <c r="E70" s="1" t="s">
        <v>1005</v>
      </c>
      <c r="F70" s="1">
        <v>7</v>
      </c>
      <c r="G70" s="1" t="s">
        <v>95</v>
      </c>
      <c r="H70" s="1" t="s">
        <v>1006</v>
      </c>
      <c r="I70" s="1" t="s">
        <v>1007</v>
      </c>
      <c r="J70" s="1"/>
      <c r="K70" s="1" t="s">
        <v>98</v>
      </c>
      <c r="L70" s="1" t="s">
        <v>99</v>
      </c>
      <c r="M70" s="1" t="s">
        <v>100</v>
      </c>
      <c r="N70" s="1" t="s">
        <v>101</v>
      </c>
      <c r="O70" s="2">
        <v>45888</v>
      </c>
      <c r="P70" s="2">
        <v>46252</v>
      </c>
      <c r="Q70" s="1" t="s">
        <v>102</v>
      </c>
      <c r="R70" s="1">
        <v>200000</v>
      </c>
      <c r="S70" s="1">
        <v>0</v>
      </c>
      <c r="T70" s="1" t="s">
        <v>103</v>
      </c>
      <c r="U70" s="1" t="s">
        <v>1008</v>
      </c>
      <c r="V70" s="1">
        <v>0</v>
      </c>
      <c r="W70" s="2">
        <v>46043</v>
      </c>
      <c r="X70" s="1" t="s">
        <v>141</v>
      </c>
      <c r="Y70" s="1" t="s">
        <v>1009</v>
      </c>
      <c r="Z70" s="1" t="s">
        <v>1010</v>
      </c>
      <c r="AA70" s="1" t="s">
        <v>1011</v>
      </c>
      <c r="AB70" s="1" t="s">
        <v>1012</v>
      </c>
      <c r="AC70" s="1" t="s">
        <v>165</v>
      </c>
      <c r="AD70" s="1" t="s">
        <v>111</v>
      </c>
      <c r="AE70" s="1"/>
      <c r="AF70" s="1" t="s">
        <v>1013</v>
      </c>
      <c r="AG70" s="1" t="s">
        <v>113</v>
      </c>
      <c r="AH70" s="1">
        <v>46209</v>
      </c>
      <c r="AI70" s="2">
        <v>46033</v>
      </c>
      <c r="AJ70" s="2">
        <v>46034</v>
      </c>
      <c r="AK70" s="1">
        <v>0</v>
      </c>
      <c r="AL70" s="1"/>
      <c r="AM70" s="1" t="s">
        <v>167</v>
      </c>
      <c r="AN70" s="1" t="s">
        <v>168</v>
      </c>
      <c r="AO70" s="1">
        <v>16651</v>
      </c>
      <c r="AP70" s="1">
        <v>16651</v>
      </c>
      <c r="AQ70" s="1">
        <v>7460</v>
      </c>
      <c r="AR70" s="1">
        <v>0</v>
      </c>
      <c r="AS70" s="1">
        <v>0</v>
      </c>
      <c r="AT70" s="1">
        <v>0</v>
      </c>
      <c r="AU70" s="1">
        <v>9191</v>
      </c>
      <c r="AV70" s="1">
        <v>9191</v>
      </c>
      <c r="AW70" s="2">
        <v>46043</v>
      </c>
      <c r="AX70" s="1"/>
      <c r="AY70" s="2">
        <v>46044</v>
      </c>
      <c r="AZ70" s="1"/>
      <c r="BA70" s="1"/>
      <c r="BB70" s="1"/>
      <c r="BC70" s="1"/>
      <c r="BD70" s="1"/>
      <c r="BE70" s="2">
        <v>46047</v>
      </c>
      <c r="BF70" s="2">
        <v>46050</v>
      </c>
      <c r="BG70" s="1" t="s">
        <v>116</v>
      </c>
      <c r="BH70" s="1" t="s">
        <v>116</v>
      </c>
      <c r="BI70" s="1" t="s">
        <v>117</v>
      </c>
      <c r="BJ70" s="1"/>
      <c r="BK70" s="1"/>
      <c r="BL70" s="1" t="s">
        <v>118</v>
      </c>
      <c r="BM70" s="1" t="s">
        <v>1014</v>
      </c>
      <c r="BN70" s="1" t="s">
        <v>908</v>
      </c>
      <c r="BO70" s="2">
        <v>46050</v>
      </c>
      <c r="BP70" s="1" t="s">
        <v>1005</v>
      </c>
      <c r="BQ70" s="1"/>
      <c r="BR70" s="1"/>
      <c r="BS70" s="1"/>
      <c r="BT70" s="1" t="s">
        <v>1015</v>
      </c>
      <c r="BU70" s="1" t="s">
        <v>1016</v>
      </c>
      <c r="BV70" s="1" t="s">
        <v>124</v>
      </c>
      <c r="BW70" s="1" t="s">
        <v>116</v>
      </c>
      <c r="BX70" s="1" t="s">
        <v>125</v>
      </c>
      <c r="BY70" s="1" t="s">
        <v>125</v>
      </c>
      <c r="BZ70" s="1">
        <v>16651</v>
      </c>
      <c r="CA70" s="1">
        <v>9191</v>
      </c>
      <c r="CB70" s="1">
        <v>0</v>
      </c>
      <c r="CC70" s="1">
        <v>9191</v>
      </c>
      <c r="CD70" s="1">
        <v>9191</v>
      </c>
      <c r="CE70" s="1">
        <f t="shared" si="16"/>
        <v>6</v>
      </c>
      <c r="CF70" s="1" t="str">
        <f t="shared" si="17"/>
        <v>0-7 Days</v>
      </c>
      <c r="CG70" s="1">
        <f t="shared" si="18"/>
        <v>1</v>
      </c>
      <c r="CH70" s="1" t="str">
        <f t="shared" si="19"/>
        <v>0-3 Days</v>
      </c>
      <c r="CI70" s="1">
        <f t="shared" si="20"/>
        <v>6</v>
      </c>
      <c r="CJ70" s="1" t="str">
        <f t="shared" si="21"/>
        <v>0-7 Days</v>
      </c>
      <c r="CK70" s="1" t="str">
        <f t="shared" ca="1" si="22"/>
        <v/>
      </c>
      <c r="CL70" s="2" t="str">
        <f t="shared" ca="1" si="23"/>
        <v/>
      </c>
    </row>
    <row r="71" spans="1:90" x14ac:dyDescent="0.25">
      <c r="A71" s="1" t="s">
        <v>1017</v>
      </c>
      <c r="B71" s="1" t="s">
        <v>1018</v>
      </c>
      <c r="C71" s="1" t="s">
        <v>1019</v>
      </c>
      <c r="D71" s="1" t="s">
        <v>1020</v>
      </c>
      <c r="E71" s="1" t="s">
        <v>1021</v>
      </c>
      <c r="F71" s="1">
        <v>39</v>
      </c>
      <c r="G71" s="1" t="s">
        <v>217</v>
      </c>
      <c r="H71" s="1" t="s">
        <v>218</v>
      </c>
      <c r="I71" s="1" t="s">
        <v>1022</v>
      </c>
      <c r="J71" s="1"/>
      <c r="K71" s="1" t="s">
        <v>98</v>
      </c>
      <c r="L71" s="1" t="s">
        <v>99</v>
      </c>
      <c r="M71" s="1" t="s">
        <v>100</v>
      </c>
      <c r="N71" s="1" t="s">
        <v>101</v>
      </c>
      <c r="O71" s="2">
        <v>45888</v>
      </c>
      <c r="P71" s="2">
        <v>46252</v>
      </c>
      <c r="Q71" s="1" t="s">
        <v>102</v>
      </c>
      <c r="R71" s="1">
        <v>200000</v>
      </c>
      <c r="S71" s="1">
        <v>0</v>
      </c>
      <c r="T71" s="1" t="s">
        <v>103</v>
      </c>
      <c r="U71" s="1" t="s">
        <v>1023</v>
      </c>
      <c r="V71" s="1">
        <v>0</v>
      </c>
      <c r="W71" s="2">
        <v>46045</v>
      </c>
      <c r="X71" s="1" t="s">
        <v>141</v>
      </c>
      <c r="Y71" s="1" t="s">
        <v>1024</v>
      </c>
      <c r="Z71" s="1" t="s">
        <v>1025</v>
      </c>
      <c r="AA71" s="1" t="s">
        <v>1026</v>
      </c>
      <c r="AB71" s="1" t="s">
        <v>1027</v>
      </c>
      <c r="AC71" s="1" t="s">
        <v>165</v>
      </c>
      <c r="AD71" s="1" t="s">
        <v>111</v>
      </c>
      <c r="AE71" s="1"/>
      <c r="AF71" s="1" t="s">
        <v>383</v>
      </c>
      <c r="AG71" s="1" t="s">
        <v>113</v>
      </c>
      <c r="AH71" s="1">
        <v>363001</v>
      </c>
      <c r="AI71" s="2">
        <v>46045</v>
      </c>
      <c r="AJ71" s="2">
        <v>46047</v>
      </c>
      <c r="AK71" s="1">
        <v>0</v>
      </c>
      <c r="AL71" s="1"/>
      <c r="AM71" s="1" t="s">
        <v>864</v>
      </c>
      <c r="AN71" s="1" t="s">
        <v>865</v>
      </c>
      <c r="AO71" s="1">
        <v>88293</v>
      </c>
      <c r="AP71" s="1">
        <v>88269</v>
      </c>
      <c r="AQ71" s="1">
        <v>1802</v>
      </c>
      <c r="AR71" s="1">
        <v>0</v>
      </c>
      <c r="AS71" s="1">
        <v>0</v>
      </c>
      <c r="AT71" s="1">
        <v>0</v>
      </c>
      <c r="AU71" s="1">
        <v>86467</v>
      </c>
      <c r="AV71" s="1">
        <v>86467</v>
      </c>
      <c r="AW71" s="2">
        <v>46067</v>
      </c>
      <c r="AX71" s="1"/>
      <c r="AY71" s="2">
        <v>46068</v>
      </c>
      <c r="AZ71" s="1"/>
      <c r="BA71" s="1"/>
      <c r="BB71" s="1"/>
      <c r="BC71" s="1"/>
      <c r="BD71" s="1"/>
      <c r="BE71" s="2">
        <v>46070</v>
      </c>
      <c r="BF71" s="2">
        <v>46072</v>
      </c>
      <c r="BG71" s="1" t="s">
        <v>116</v>
      </c>
      <c r="BH71" s="1" t="s">
        <v>116</v>
      </c>
      <c r="BI71" s="1" t="s">
        <v>117</v>
      </c>
      <c r="BJ71" s="1"/>
      <c r="BK71" s="1"/>
      <c r="BL71" s="1" t="s">
        <v>118</v>
      </c>
      <c r="BM71" s="1" t="s">
        <v>1028</v>
      </c>
      <c r="BN71" s="1" t="s">
        <v>1029</v>
      </c>
      <c r="BO71" s="2">
        <v>46071</v>
      </c>
      <c r="BP71" s="1" t="s">
        <v>1021</v>
      </c>
      <c r="BQ71" s="1"/>
      <c r="BR71" s="1"/>
      <c r="BS71" s="1"/>
      <c r="BT71" s="1" t="s">
        <v>1030</v>
      </c>
      <c r="BU71" s="1" t="s">
        <v>1031</v>
      </c>
      <c r="BV71" s="1" t="s">
        <v>124</v>
      </c>
      <c r="BW71" s="1" t="s">
        <v>116</v>
      </c>
      <c r="BX71" s="1" t="s">
        <v>125</v>
      </c>
      <c r="BY71" s="1" t="s">
        <v>125</v>
      </c>
      <c r="BZ71" s="1">
        <v>88269</v>
      </c>
      <c r="CA71" s="1">
        <v>86467</v>
      </c>
      <c r="CB71" s="1">
        <v>0</v>
      </c>
      <c r="CC71" s="1">
        <v>86467</v>
      </c>
      <c r="CD71" s="1">
        <v>86467</v>
      </c>
      <c r="CE71" s="1">
        <f t="shared" si="16"/>
        <v>3</v>
      </c>
      <c r="CF71" s="1" t="str">
        <f t="shared" si="17"/>
        <v>0-7 Days</v>
      </c>
      <c r="CG71" s="1">
        <f t="shared" si="18"/>
        <v>2</v>
      </c>
      <c r="CH71" s="1" t="str">
        <f t="shared" si="19"/>
        <v>0-3 Days</v>
      </c>
      <c r="CI71" s="1">
        <f t="shared" si="20"/>
        <v>4</v>
      </c>
      <c r="CJ71" s="1" t="str">
        <f t="shared" si="21"/>
        <v>0-7 Days</v>
      </c>
      <c r="CK71" s="1" t="str">
        <f t="shared" ca="1" si="22"/>
        <v/>
      </c>
      <c r="CL71" s="2" t="str">
        <f t="shared" ca="1" si="23"/>
        <v/>
      </c>
    </row>
    <row r="72" spans="1:90" x14ac:dyDescent="0.25">
      <c r="A72" s="1" t="s">
        <v>1032</v>
      </c>
      <c r="B72" s="1" t="s">
        <v>1033</v>
      </c>
      <c r="C72" s="1" t="s">
        <v>1034</v>
      </c>
      <c r="D72" s="1" t="s">
        <v>1035</v>
      </c>
      <c r="E72" s="1" t="s">
        <v>1035</v>
      </c>
      <c r="F72" s="1">
        <v>58</v>
      </c>
      <c r="G72" s="1" t="s">
        <v>95</v>
      </c>
      <c r="H72" s="1" t="s">
        <v>138</v>
      </c>
      <c r="I72" s="1" t="s">
        <v>1036</v>
      </c>
      <c r="J72" s="1"/>
      <c r="K72" s="1" t="s">
        <v>98</v>
      </c>
      <c r="L72" s="1" t="s">
        <v>99</v>
      </c>
      <c r="M72" s="1" t="s">
        <v>100</v>
      </c>
      <c r="N72" s="1" t="s">
        <v>101</v>
      </c>
      <c r="O72" s="2">
        <v>45888</v>
      </c>
      <c r="P72" s="2">
        <v>46252</v>
      </c>
      <c r="Q72" s="1" t="s">
        <v>102</v>
      </c>
      <c r="R72" s="1">
        <v>200000</v>
      </c>
      <c r="S72" s="1">
        <v>0</v>
      </c>
      <c r="T72" s="1" t="s">
        <v>103</v>
      </c>
      <c r="U72" s="1" t="s">
        <v>1037</v>
      </c>
      <c r="V72" s="1">
        <v>0</v>
      </c>
      <c r="W72" s="2">
        <v>46051</v>
      </c>
      <c r="X72" s="1" t="s">
        <v>105</v>
      </c>
      <c r="Y72" s="1" t="s">
        <v>1038</v>
      </c>
      <c r="Z72" s="1" t="s">
        <v>1039</v>
      </c>
      <c r="AA72" s="1" t="s">
        <v>1040</v>
      </c>
      <c r="AB72" s="1" t="s">
        <v>1041</v>
      </c>
      <c r="AC72" s="1" t="s">
        <v>110</v>
      </c>
      <c r="AD72" s="1" t="s">
        <v>111</v>
      </c>
      <c r="AE72" s="1"/>
      <c r="AF72" s="1" t="s">
        <v>368</v>
      </c>
      <c r="AG72" s="1" t="s">
        <v>113</v>
      </c>
      <c r="AH72" s="1">
        <v>390020</v>
      </c>
      <c r="AI72" s="2">
        <v>46051</v>
      </c>
      <c r="AJ72" s="2">
        <v>46053</v>
      </c>
      <c r="AK72" s="1">
        <v>88837</v>
      </c>
      <c r="AL72" s="2">
        <v>46051</v>
      </c>
      <c r="AM72" s="1" t="s">
        <v>187</v>
      </c>
      <c r="AN72" s="1" t="s">
        <v>268</v>
      </c>
      <c r="AO72" s="1">
        <v>177674</v>
      </c>
      <c r="AP72" s="1">
        <v>88837</v>
      </c>
      <c r="AQ72" s="1">
        <v>0</v>
      </c>
      <c r="AR72" s="1">
        <v>0</v>
      </c>
      <c r="AS72" s="1">
        <v>8884</v>
      </c>
      <c r="AT72" s="1">
        <v>0</v>
      </c>
      <c r="AU72" s="1">
        <v>79953</v>
      </c>
      <c r="AV72" s="1">
        <v>88837</v>
      </c>
      <c r="AW72" s="2">
        <v>46059</v>
      </c>
      <c r="AX72" s="1"/>
      <c r="AY72" s="2">
        <v>46059</v>
      </c>
      <c r="AZ72" s="1"/>
      <c r="BA72" s="1"/>
      <c r="BB72" s="1"/>
      <c r="BC72" s="1"/>
      <c r="BD72" s="1"/>
      <c r="BE72" s="2">
        <v>46059</v>
      </c>
      <c r="BF72" s="2">
        <v>46060</v>
      </c>
      <c r="BG72" s="1" t="s">
        <v>116</v>
      </c>
      <c r="BH72" s="1" t="s">
        <v>116</v>
      </c>
      <c r="BI72" s="1" t="s">
        <v>117</v>
      </c>
      <c r="BJ72" s="1"/>
      <c r="BK72" s="1"/>
      <c r="BL72" s="1" t="s">
        <v>118</v>
      </c>
      <c r="BM72" s="1" t="s">
        <v>1042</v>
      </c>
      <c r="BN72" s="1" t="s">
        <v>772</v>
      </c>
      <c r="BO72" s="2">
        <v>46059</v>
      </c>
      <c r="BP72" s="1" t="s">
        <v>1043</v>
      </c>
      <c r="BQ72" s="1"/>
      <c r="BR72" s="1"/>
      <c r="BS72" s="1"/>
      <c r="BT72" s="1" t="s">
        <v>1044</v>
      </c>
      <c r="BU72" s="1"/>
      <c r="BV72" s="1" t="s">
        <v>124</v>
      </c>
      <c r="BW72" s="1" t="s">
        <v>116</v>
      </c>
      <c r="BX72" s="1" t="s">
        <v>125</v>
      </c>
      <c r="BY72" s="1" t="s">
        <v>125</v>
      </c>
      <c r="BZ72" s="1">
        <v>88837</v>
      </c>
      <c r="CA72" s="1">
        <v>88837</v>
      </c>
      <c r="CB72" s="1">
        <v>0</v>
      </c>
      <c r="CC72" s="1">
        <v>88837</v>
      </c>
      <c r="CD72" s="1">
        <v>88837</v>
      </c>
      <c r="CE72" s="1">
        <f t="shared" si="16"/>
        <v>1</v>
      </c>
      <c r="CF72" s="1" t="str">
        <f t="shared" si="17"/>
        <v>0-7 Days</v>
      </c>
      <c r="CG72" s="1">
        <f t="shared" si="18"/>
        <v>1</v>
      </c>
      <c r="CH72" s="1" t="str">
        <f t="shared" si="19"/>
        <v>0-3 Days</v>
      </c>
      <c r="CI72" s="1">
        <f t="shared" si="20"/>
        <v>1</v>
      </c>
      <c r="CJ72" s="1" t="str">
        <f t="shared" si="21"/>
        <v>0-7 Days</v>
      </c>
      <c r="CK72" s="1" t="str">
        <f t="shared" ca="1" si="22"/>
        <v/>
      </c>
      <c r="CL72" s="2" t="str">
        <f t="shared" ca="1" si="23"/>
        <v/>
      </c>
    </row>
    <row r="73" spans="1:90" x14ac:dyDescent="0.25">
      <c r="A73" s="1" t="s">
        <v>1045</v>
      </c>
      <c r="B73" s="1" t="s">
        <v>1033</v>
      </c>
      <c r="C73" s="1" t="s">
        <v>1034</v>
      </c>
      <c r="D73" s="1" t="s">
        <v>1035</v>
      </c>
      <c r="E73" s="1" t="s">
        <v>1035</v>
      </c>
      <c r="F73" s="1">
        <v>58</v>
      </c>
      <c r="G73" s="1" t="s">
        <v>95</v>
      </c>
      <c r="H73" s="1" t="s">
        <v>138</v>
      </c>
      <c r="I73" s="1" t="s">
        <v>1036</v>
      </c>
      <c r="J73" s="1"/>
      <c r="K73" s="1" t="s">
        <v>98</v>
      </c>
      <c r="L73" s="1" t="s">
        <v>99</v>
      </c>
      <c r="M73" s="1" t="s">
        <v>100</v>
      </c>
      <c r="N73" s="1" t="s">
        <v>101</v>
      </c>
      <c r="O73" s="2">
        <v>45888</v>
      </c>
      <c r="P73" s="2">
        <v>46252</v>
      </c>
      <c r="Q73" s="1" t="s">
        <v>102</v>
      </c>
      <c r="R73" s="1">
        <v>200000</v>
      </c>
      <c r="S73" s="1">
        <v>0</v>
      </c>
      <c r="T73" s="1" t="s">
        <v>103</v>
      </c>
      <c r="U73" s="1" t="s">
        <v>1037</v>
      </c>
      <c r="V73" s="1">
        <v>1</v>
      </c>
      <c r="W73" s="2">
        <v>46129</v>
      </c>
      <c r="X73" s="1" t="s">
        <v>141</v>
      </c>
      <c r="Y73" s="1" t="s">
        <v>1038</v>
      </c>
      <c r="Z73" s="1" t="s">
        <v>1039</v>
      </c>
      <c r="AA73" s="1" t="s">
        <v>1040</v>
      </c>
      <c r="AB73" s="1" t="s">
        <v>1041</v>
      </c>
      <c r="AC73" s="1" t="s">
        <v>110</v>
      </c>
      <c r="AD73" s="1" t="s">
        <v>111</v>
      </c>
      <c r="AE73" s="1"/>
      <c r="AF73" s="1" t="s">
        <v>368</v>
      </c>
      <c r="AG73" s="1" t="s">
        <v>113</v>
      </c>
      <c r="AH73" s="1">
        <v>390020</v>
      </c>
      <c r="AI73" s="2">
        <v>46051</v>
      </c>
      <c r="AJ73" s="2">
        <v>46053</v>
      </c>
      <c r="AK73" s="1">
        <v>0</v>
      </c>
      <c r="AL73" s="1"/>
      <c r="AM73" s="1" t="s">
        <v>187</v>
      </c>
      <c r="AN73" s="1" t="s">
        <v>268</v>
      </c>
      <c r="AO73" s="1">
        <v>9431</v>
      </c>
      <c r="AP73" s="1">
        <v>9431</v>
      </c>
      <c r="AQ73" s="1">
        <v>3227</v>
      </c>
      <c r="AR73" s="1">
        <v>0</v>
      </c>
      <c r="AS73" s="1">
        <v>0</v>
      </c>
      <c r="AT73" s="1">
        <v>0</v>
      </c>
      <c r="AU73" s="1">
        <v>6204</v>
      </c>
      <c r="AV73" s="1">
        <v>6204</v>
      </c>
      <c r="AW73" s="2">
        <v>46129</v>
      </c>
      <c r="AX73" s="1"/>
      <c r="AY73" s="2">
        <v>46129</v>
      </c>
      <c r="AZ73" s="2">
        <v>46129</v>
      </c>
      <c r="BA73" s="2">
        <v>46129</v>
      </c>
      <c r="BB73" s="1"/>
      <c r="BC73" s="1"/>
      <c r="BD73" s="2">
        <v>46135</v>
      </c>
      <c r="BE73" s="2">
        <v>46137</v>
      </c>
      <c r="BF73" s="2">
        <v>46139</v>
      </c>
      <c r="BG73" s="1" t="s">
        <v>116</v>
      </c>
      <c r="BH73" s="1" t="s">
        <v>116</v>
      </c>
      <c r="BI73" s="1" t="s">
        <v>117</v>
      </c>
      <c r="BJ73" s="1"/>
      <c r="BK73" s="1"/>
      <c r="BL73" s="1" t="s">
        <v>118</v>
      </c>
      <c r="BM73" s="1" t="s">
        <v>1046</v>
      </c>
      <c r="BN73" s="1" t="s">
        <v>1047</v>
      </c>
      <c r="BO73" s="2">
        <v>46139</v>
      </c>
      <c r="BP73" s="1" t="s">
        <v>1035</v>
      </c>
      <c r="BQ73" s="1" t="s">
        <v>190</v>
      </c>
      <c r="BR73" s="1"/>
      <c r="BS73" s="1"/>
      <c r="BT73" s="1" t="s">
        <v>1048</v>
      </c>
      <c r="BU73" s="1" t="s">
        <v>1049</v>
      </c>
      <c r="BV73" s="1" t="s">
        <v>124</v>
      </c>
      <c r="BW73" s="1" t="s">
        <v>116</v>
      </c>
      <c r="BX73" s="1" t="s">
        <v>125</v>
      </c>
      <c r="BY73" s="1" t="s">
        <v>125</v>
      </c>
      <c r="BZ73" s="1">
        <v>9431</v>
      </c>
      <c r="CA73" s="1">
        <v>6204</v>
      </c>
      <c r="CB73" s="1">
        <v>0</v>
      </c>
      <c r="CC73" s="1">
        <v>6204</v>
      </c>
      <c r="CD73" s="1">
        <v>6204</v>
      </c>
      <c r="CE73" s="1">
        <f t="shared" si="16"/>
        <v>3</v>
      </c>
      <c r="CF73" s="1" t="str">
        <f t="shared" si="17"/>
        <v>0-7 Days</v>
      </c>
      <c r="CG73" s="1">
        <f t="shared" si="18"/>
        <v>1</v>
      </c>
      <c r="CH73" s="1" t="str">
        <f t="shared" si="19"/>
        <v>0-3 Days</v>
      </c>
      <c r="CI73" s="1">
        <f t="shared" si="20"/>
        <v>3</v>
      </c>
      <c r="CJ73" s="1" t="str">
        <f t="shared" si="21"/>
        <v>0-7 Days</v>
      </c>
      <c r="CK73" s="1" t="str">
        <f t="shared" ca="1" si="22"/>
        <v/>
      </c>
      <c r="CL73" s="2" t="str">
        <f t="shared" ca="1" si="23"/>
        <v/>
      </c>
    </row>
    <row r="74" spans="1:90" x14ac:dyDescent="0.25">
      <c r="A74" s="1" t="s">
        <v>1050</v>
      </c>
      <c r="B74" s="1" t="s">
        <v>1051</v>
      </c>
      <c r="C74" s="1" t="s">
        <v>1052</v>
      </c>
      <c r="D74" s="1" t="s">
        <v>1053</v>
      </c>
      <c r="E74" s="1" t="s">
        <v>1053</v>
      </c>
      <c r="F74" s="1">
        <v>37</v>
      </c>
      <c r="G74" s="1" t="s">
        <v>95</v>
      </c>
      <c r="H74" s="1" t="s">
        <v>138</v>
      </c>
      <c r="I74" s="1" t="s">
        <v>1054</v>
      </c>
      <c r="J74" s="1"/>
      <c r="K74" s="1" t="s">
        <v>98</v>
      </c>
      <c r="L74" s="1" t="s">
        <v>99</v>
      </c>
      <c r="M74" s="1" t="s">
        <v>100</v>
      </c>
      <c r="N74" s="1" t="s">
        <v>101</v>
      </c>
      <c r="O74" s="2">
        <v>45888</v>
      </c>
      <c r="P74" s="2">
        <v>46252</v>
      </c>
      <c r="Q74" s="1" t="s">
        <v>102</v>
      </c>
      <c r="R74" s="1">
        <v>200000</v>
      </c>
      <c r="S74" s="1">
        <v>0</v>
      </c>
      <c r="T74" s="1" t="s">
        <v>103</v>
      </c>
      <c r="U74" s="1" t="s">
        <v>1055</v>
      </c>
      <c r="V74" s="1">
        <v>0</v>
      </c>
      <c r="W74" s="2">
        <v>46051</v>
      </c>
      <c r="X74" s="1" t="s">
        <v>141</v>
      </c>
      <c r="Y74" s="1" t="s">
        <v>1056</v>
      </c>
      <c r="Z74" s="1" t="s">
        <v>1057</v>
      </c>
      <c r="AA74" s="1" t="s">
        <v>1058</v>
      </c>
      <c r="AB74" s="1" t="s">
        <v>1059</v>
      </c>
      <c r="AC74" s="1" t="s">
        <v>165</v>
      </c>
      <c r="AD74" s="1" t="s">
        <v>111</v>
      </c>
      <c r="AE74" s="1"/>
      <c r="AF74" s="1" t="s">
        <v>1060</v>
      </c>
      <c r="AG74" s="1" t="s">
        <v>113</v>
      </c>
      <c r="AH74" s="1">
        <v>383001</v>
      </c>
      <c r="AI74" s="2">
        <v>46034</v>
      </c>
      <c r="AJ74" s="2">
        <v>46035</v>
      </c>
      <c r="AK74" s="1">
        <v>0</v>
      </c>
      <c r="AL74" s="1"/>
      <c r="AM74" s="1" t="s">
        <v>114</v>
      </c>
      <c r="AN74" s="1" t="s">
        <v>515</v>
      </c>
      <c r="AO74" s="1">
        <v>49404</v>
      </c>
      <c r="AP74" s="1">
        <v>49404</v>
      </c>
      <c r="AQ74" s="1">
        <v>0</v>
      </c>
      <c r="AR74" s="1">
        <v>0</v>
      </c>
      <c r="AS74" s="1">
        <v>0</v>
      </c>
      <c r="AT74" s="1">
        <v>0</v>
      </c>
      <c r="AU74" s="1">
        <v>49404</v>
      </c>
      <c r="AV74" s="1">
        <v>49404</v>
      </c>
      <c r="AW74" s="2">
        <v>46051</v>
      </c>
      <c r="AX74" s="1"/>
      <c r="AY74" s="2">
        <v>46052</v>
      </c>
      <c r="AZ74" s="2">
        <v>46053</v>
      </c>
      <c r="BA74" s="2">
        <v>46053</v>
      </c>
      <c r="BB74" s="1"/>
      <c r="BC74" s="1"/>
      <c r="BD74" s="2">
        <v>46065</v>
      </c>
      <c r="BE74" s="2">
        <v>46080</v>
      </c>
      <c r="BF74" s="2">
        <v>46093</v>
      </c>
      <c r="BG74" s="1" t="s">
        <v>116</v>
      </c>
      <c r="BH74" s="1" t="s">
        <v>116</v>
      </c>
      <c r="BI74" s="1" t="s">
        <v>117</v>
      </c>
      <c r="BJ74" s="1"/>
      <c r="BK74" s="1"/>
      <c r="BL74" s="1" t="s">
        <v>118</v>
      </c>
      <c r="BM74" s="1" t="s">
        <v>1061</v>
      </c>
      <c r="BN74" s="1" t="s">
        <v>1062</v>
      </c>
      <c r="BO74" s="2">
        <v>46080</v>
      </c>
      <c r="BP74" s="1" t="s">
        <v>1053</v>
      </c>
      <c r="BQ74" s="1" t="s">
        <v>1063</v>
      </c>
      <c r="BR74" s="1"/>
      <c r="BS74" s="1"/>
      <c r="BT74" s="1" t="s">
        <v>1064</v>
      </c>
      <c r="BU74" s="1"/>
      <c r="BV74" s="1" t="s">
        <v>124</v>
      </c>
      <c r="BW74" s="1" t="s">
        <v>116</v>
      </c>
      <c r="BX74" s="1" t="s">
        <v>125</v>
      </c>
      <c r="BY74" s="1" t="s">
        <v>125</v>
      </c>
      <c r="BZ74" s="1">
        <v>49404</v>
      </c>
      <c r="CA74" s="1">
        <v>49404</v>
      </c>
      <c r="CB74" s="1">
        <v>0</v>
      </c>
      <c r="CC74" s="1">
        <v>49404</v>
      </c>
      <c r="CD74" s="1">
        <v>49404</v>
      </c>
      <c r="CE74" s="1">
        <f t="shared" si="16"/>
        <v>12</v>
      </c>
      <c r="CF74" s="1" t="str">
        <f t="shared" si="17"/>
        <v>08-15 Days</v>
      </c>
      <c r="CG74" s="1">
        <f t="shared" si="18"/>
        <v>10</v>
      </c>
      <c r="CH74" s="1" t="str">
        <f t="shared" si="19"/>
        <v>8-15 Days</v>
      </c>
      <c r="CI74" s="1">
        <f t="shared" si="20"/>
        <v>21</v>
      </c>
      <c r="CJ74" s="1" t="str">
        <f t="shared" si="21"/>
        <v>16-30 Days</v>
      </c>
      <c r="CK74" s="1" t="str">
        <f t="shared" ca="1" si="22"/>
        <v/>
      </c>
      <c r="CL74" s="2" t="str">
        <f t="shared" ca="1" si="23"/>
        <v/>
      </c>
    </row>
    <row r="75" spans="1:90" x14ac:dyDescent="0.25">
      <c r="A75" s="1" t="s">
        <v>1065</v>
      </c>
      <c r="B75" s="1" t="s">
        <v>1066</v>
      </c>
      <c r="C75" s="1" t="s">
        <v>1067</v>
      </c>
      <c r="D75" s="1" t="s">
        <v>1068</v>
      </c>
      <c r="E75" s="1" t="s">
        <v>1069</v>
      </c>
      <c r="F75" s="1">
        <v>23</v>
      </c>
      <c r="G75" s="1" t="s">
        <v>95</v>
      </c>
      <c r="H75" s="1" t="s">
        <v>1006</v>
      </c>
      <c r="I75" s="1" t="s">
        <v>1070</v>
      </c>
      <c r="J75" s="1"/>
      <c r="K75" s="1" t="s">
        <v>98</v>
      </c>
      <c r="L75" s="1" t="s">
        <v>99</v>
      </c>
      <c r="M75" s="1" t="s">
        <v>100</v>
      </c>
      <c r="N75" s="1" t="s">
        <v>101</v>
      </c>
      <c r="O75" s="2">
        <v>45888</v>
      </c>
      <c r="P75" s="2">
        <v>46252</v>
      </c>
      <c r="Q75" s="1" t="s">
        <v>102</v>
      </c>
      <c r="R75" s="1">
        <v>200000</v>
      </c>
      <c r="S75" s="1">
        <v>0</v>
      </c>
      <c r="T75" s="1" t="s">
        <v>103</v>
      </c>
      <c r="U75" s="1" t="s">
        <v>1071</v>
      </c>
      <c r="V75" s="1">
        <v>0</v>
      </c>
      <c r="W75" s="2">
        <v>46056</v>
      </c>
      <c r="X75" s="1" t="s">
        <v>141</v>
      </c>
      <c r="Y75" s="1" t="s">
        <v>1072</v>
      </c>
      <c r="Z75" s="1" t="s">
        <v>1073</v>
      </c>
      <c r="AA75" s="1" t="s">
        <v>1074</v>
      </c>
      <c r="AB75" s="1" t="s">
        <v>1075</v>
      </c>
      <c r="AC75" s="1" t="s">
        <v>165</v>
      </c>
      <c r="AD75" s="1" t="s">
        <v>111</v>
      </c>
      <c r="AE75" s="1"/>
      <c r="AF75" s="1" t="s">
        <v>1076</v>
      </c>
      <c r="AG75" s="1" t="s">
        <v>113</v>
      </c>
      <c r="AH75" s="1">
        <v>364380</v>
      </c>
      <c r="AI75" s="2">
        <v>46038</v>
      </c>
      <c r="AJ75" s="2">
        <v>46042</v>
      </c>
      <c r="AK75" s="1">
        <v>0</v>
      </c>
      <c r="AL75" s="1"/>
      <c r="AM75" s="1" t="s">
        <v>864</v>
      </c>
      <c r="AN75" s="1" t="s">
        <v>865</v>
      </c>
      <c r="AO75" s="1">
        <v>140419</v>
      </c>
      <c r="AP75" s="1">
        <v>140419</v>
      </c>
      <c r="AQ75" s="1">
        <v>26054</v>
      </c>
      <c r="AR75" s="1">
        <v>0</v>
      </c>
      <c r="AS75" s="1">
        <v>0</v>
      </c>
      <c r="AT75" s="1">
        <v>0</v>
      </c>
      <c r="AU75" s="1">
        <v>114365</v>
      </c>
      <c r="AV75" s="1">
        <v>114365</v>
      </c>
      <c r="AW75" s="2">
        <v>46056</v>
      </c>
      <c r="AX75" s="1"/>
      <c r="AY75" s="2">
        <v>46056</v>
      </c>
      <c r="AZ75" s="2">
        <v>46058</v>
      </c>
      <c r="BA75" s="2">
        <v>46058</v>
      </c>
      <c r="BB75" s="2">
        <v>46073</v>
      </c>
      <c r="BC75" s="2">
        <v>46088</v>
      </c>
      <c r="BD75" s="2">
        <v>46102</v>
      </c>
      <c r="BE75" s="2">
        <v>46112</v>
      </c>
      <c r="BF75" s="2">
        <v>46114</v>
      </c>
      <c r="BG75" s="1" t="s">
        <v>116</v>
      </c>
      <c r="BH75" s="1" t="s">
        <v>116</v>
      </c>
      <c r="BI75" s="1" t="s">
        <v>117</v>
      </c>
      <c r="BJ75" s="1"/>
      <c r="BK75" s="1"/>
      <c r="BL75" s="1" t="s">
        <v>118</v>
      </c>
      <c r="BM75" s="1" t="s">
        <v>1077</v>
      </c>
      <c r="BN75" s="1" t="s">
        <v>1078</v>
      </c>
      <c r="BO75" s="2">
        <v>46113</v>
      </c>
      <c r="BP75" s="1" t="s">
        <v>1069</v>
      </c>
      <c r="BQ75" s="1" t="s">
        <v>1079</v>
      </c>
      <c r="BR75" s="1"/>
      <c r="BS75" s="1"/>
      <c r="BT75" s="1" t="s">
        <v>1080</v>
      </c>
      <c r="BU75" s="1" t="s">
        <v>1081</v>
      </c>
      <c r="BV75" s="1" t="s">
        <v>124</v>
      </c>
      <c r="BW75" s="1" t="s">
        <v>116</v>
      </c>
      <c r="BX75" s="1" t="s">
        <v>125</v>
      </c>
      <c r="BY75" s="1" t="s">
        <v>125</v>
      </c>
      <c r="BZ75" s="1">
        <v>140419</v>
      </c>
      <c r="CA75" s="1">
        <v>114365</v>
      </c>
      <c r="CB75" s="1">
        <v>0</v>
      </c>
      <c r="CC75" s="1">
        <v>114365</v>
      </c>
      <c r="CD75" s="1">
        <v>114365</v>
      </c>
      <c r="CE75" s="1">
        <f t="shared" si="16"/>
        <v>8</v>
      </c>
      <c r="CF75" s="1" t="str">
        <f t="shared" si="17"/>
        <v>08-15 Days</v>
      </c>
      <c r="CG75" s="1">
        <f t="shared" si="18"/>
        <v>2</v>
      </c>
      <c r="CH75" s="1" t="str">
        <f t="shared" si="19"/>
        <v>0-3 Days</v>
      </c>
      <c r="CI75" s="1">
        <f t="shared" si="20"/>
        <v>9</v>
      </c>
      <c r="CJ75" s="1" t="str">
        <f t="shared" si="21"/>
        <v>8-15 Days</v>
      </c>
      <c r="CK75" s="1" t="str">
        <f t="shared" ca="1" si="22"/>
        <v/>
      </c>
      <c r="CL75" s="2" t="str">
        <f t="shared" ca="1" si="23"/>
        <v/>
      </c>
    </row>
    <row r="76" spans="1:90" x14ac:dyDescent="0.25">
      <c r="A76" s="1" t="s">
        <v>1082</v>
      </c>
      <c r="B76" s="1" t="s">
        <v>1083</v>
      </c>
      <c r="C76" s="1" t="s">
        <v>1084</v>
      </c>
      <c r="D76" s="1" t="s">
        <v>1085</v>
      </c>
      <c r="E76" s="1" t="s">
        <v>1086</v>
      </c>
      <c r="F76" s="1">
        <v>38</v>
      </c>
      <c r="G76" s="1" t="s">
        <v>217</v>
      </c>
      <c r="H76" s="1" t="s">
        <v>218</v>
      </c>
      <c r="I76" s="1" t="s">
        <v>1087</v>
      </c>
      <c r="J76" s="1"/>
      <c r="K76" s="1" t="s">
        <v>98</v>
      </c>
      <c r="L76" s="1" t="s">
        <v>99</v>
      </c>
      <c r="M76" s="1" t="s">
        <v>100</v>
      </c>
      <c r="N76" s="1" t="s">
        <v>101</v>
      </c>
      <c r="O76" s="2">
        <v>45888</v>
      </c>
      <c r="P76" s="2">
        <v>46252</v>
      </c>
      <c r="Q76" s="1" t="s">
        <v>102</v>
      </c>
      <c r="R76" s="1">
        <v>200000</v>
      </c>
      <c r="S76" s="1">
        <v>0</v>
      </c>
      <c r="T76" s="1" t="s">
        <v>103</v>
      </c>
      <c r="U76" s="1" t="s">
        <v>1088</v>
      </c>
      <c r="V76" s="1">
        <v>0</v>
      </c>
      <c r="W76" s="2">
        <v>46060</v>
      </c>
      <c r="X76" s="1" t="s">
        <v>141</v>
      </c>
      <c r="Y76" s="1" t="s">
        <v>1089</v>
      </c>
      <c r="Z76" s="1" t="s">
        <v>1090</v>
      </c>
      <c r="AA76" s="1" t="s">
        <v>1091</v>
      </c>
      <c r="AB76" s="1" t="s">
        <v>1092</v>
      </c>
      <c r="AC76" s="1" t="s">
        <v>165</v>
      </c>
      <c r="AD76" s="1" t="s">
        <v>111</v>
      </c>
      <c r="AE76" s="1"/>
      <c r="AF76" s="1" t="s">
        <v>1093</v>
      </c>
      <c r="AG76" s="1" t="s">
        <v>113</v>
      </c>
      <c r="AH76" s="1">
        <v>396001</v>
      </c>
      <c r="AI76" s="2">
        <v>46058</v>
      </c>
      <c r="AJ76" s="2">
        <v>46060</v>
      </c>
      <c r="AK76" s="1">
        <v>0</v>
      </c>
      <c r="AL76" s="1"/>
      <c r="AM76" s="1" t="s">
        <v>114</v>
      </c>
      <c r="AN76" s="1" t="s">
        <v>115</v>
      </c>
      <c r="AO76" s="1">
        <v>49904</v>
      </c>
      <c r="AP76" s="1">
        <v>49904</v>
      </c>
      <c r="AQ76" s="1">
        <v>7066</v>
      </c>
      <c r="AR76" s="1">
        <v>0</v>
      </c>
      <c r="AS76" s="1">
        <v>0</v>
      </c>
      <c r="AT76" s="1">
        <v>0</v>
      </c>
      <c r="AU76" s="1">
        <v>42838</v>
      </c>
      <c r="AV76" s="1">
        <v>42838</v>
      </c>
      <c r="AW76" s="2">
        <v>46076</v>
      </c>
      <c r="AX76" s="1"/>
      <c r="AY76" s="2">
        <v>46077</v>
      </c>
      <c r="AZ76" s="2">
        <v>46078</v>
      </c>
      <c r="BA76" s="2">
        <v>46078</v>
      </c>
      <c r="BB76" s="1"/>
      <c r="BC76" s="1"/>
      <c r="BD76" s="2">
        <v>46087</v>
      </c>
      <c r="BE76" s="2">
        <v>46088</v>
      </c>
      <c r="BF76" s="2">
        <v>46090</v>
      </c>
      <c r="BG76" s="1" t="s">
        <v>116</v>
      </c>
      <c r="BH76" s="1" t="s">
        <v>116</v>
      </c>
      <c r="BI76" s="1" t="s">
        <v>117</v>
      </c>
      <c r="BJ76" s="1"/>
      <c r="BK76" s="1"/>
      <c r="BL76" s="1" t="s">
        <v>118</v>
      </c>
      <c r="BM76" s="1" t="s">
        <v>1094</v>
      </c>
      <c r="BN76" s="1" t="s">
        <v>1095</v>
      </c>
      <c r="BO76" s="2">
        <v>46088</v>
      </c>
      <c r="BP76" s="1" t="s">
        <v>1086</v>
      </c>
      <c r="BQ76" s="1" t="s">
        <v>190</v>
      </c>
      <c r="BR76" s="1" t="s">
        <v>823</v>
      </c>
      <c r="BS76" s="1"/>
      <c r="BT76" s="1" t="s">
        <v>1096</v>
      </c>
      <c r="BU76" s="1" t="s">
        <v>1097</v>
      </c>
      <c r="BV76" s="1" t="s">
        <v>124</v>
      </c>
      <c r="BW76" s="1" t="s">
        <v>116</v>
      </c>
      <c r="BX76" s="1" t="s">
        <v>125</v>
      </c>
      <c r="BY76" s="1" t="s">
        <v>125</v>
      </c>
      <c r="BZ76" s="1">
        <v>49904</v>
      </c>
      <c r="CA76" s="1">
        <v>42838</v>
      </c>
      <c r="CB76" s="1">
        <v>0</v>
      </c>
      <c r="CC76" s="1">
        <v>42838</v>
      </c>
      <c r="CD76" s="1">
        <v>42838</v>
      </c>
      <c r="CE76" s="1">
        <f t="shared" si="16"/>
        <v>1</v>
      </c>
      <c r="CF76" s="1" t="str">
        <f t="shared" si="17"/>
        <v>0-7 Days</v>
      </c>
      <c r="CG76" s="1">
        <f t="shared" si="18"/>
        <v>1</v>
      </c>
      <c r="CH76" s="1" t="str">
        <f t="shared" si="19"/>
        <v>0-3 Days</v>
      </c>
      <c r="CI76" s="1">
        <f t="shared" si="20"/>
        <v>2</v>
      </c>
      <c r="CJ76" s="1" t="str">
        <f t="shared" si="21"/>
        <v>0-7 Days</v>
      </c>
      <c r="CK76" s="1" t="str">
        <f t="shared" ca="1" si="22"/>
        <v/>
      </c>
      <c r="CL76" s="2" t="str">
        <f t="shared" ca="1" si="23"/>
        <v/>
      </c>
    </row>
    <row r="77" spans="1:90" x14ac:dyDescent="0.25">
      <c r="A77" s="1" t="s">
        <v>1098</v>
      </c>
      <c r="B77" s="1" t="s">
        <v>1099</v>
      </c>
      <c r="C77" s="1" t="s">
        <v>602</v>
      </c>
      <c r="D77" s="1" t="s">
        <v>604</v>
      </c>
      <c r="E77" s="1" t="s">
        <v>604</v>
      </c>
      <c r="F77" s="1">
        <v>33</v>
      </c>
      <c r="G77" s="1" t="s">
        <v>217</v>
      </c>
      <c r="H77" s="1" t="s">
        <v>138</v>
      </c>
      <c r="I77" s="1" t="s">
        <v>605</v>
      </c>
      <c r="J77" s="1"/>
      <c r="K77" s="1" t="s">
        <v>98</v>
      </c>
      <c r="L77" s="1" t="s">
        <v>99</v>
      </c>
      <c r="M77" s="1" t="s">
        <v>100</v>
      </c>
      <c r="N77" s="1" t="s">
        <v>101</v>
      </c>
      <c r="O77" s="2">
        <v>45888</v>
      </c>
      <c r="P77" s="2">
        <v>46252</v>
      </c>
      <c r="Q77" s="1" t="s">
        <v>102</v>
      </c>
      <c r="R77" s="1">
        <v>200000</v>
      </c>
      <c r="S77" s="1">
        <v>0</v>
      </c>
      <c r="T77" s="1" t="s">
        <v>103</v>
      </c>
      <c r="U77" s="1" t="s">
        <v>1100</v>
      </c>
      <c r="V77" s="1">
        <v>0</v>
      </c>
      <c r="W77" s="2">
        <v>46064</v>
      </c>
      <c r="X77" s="1" t="s">
        <v>141</v>
      </c>
      <c r="Y77" s="1" t="s">
        <v>379</v>
      </c>
      <c r="Z77" s="1" t="s">
        <v>1101</v>
      </c>
      <c r="AA77" s="1" t="s">
        <v>1102</v>
      </c>
      <c r="AB77" s="1" t="s">
        <v>1103</v>
      </c>
      <c r="AC77" s="1" t="s">
        <v>165</v>
      </c>
      <c r="AD77" s="1" t="s">
        <v>111</v>
      </c>
      <c r="AE77" s="1"/>
      <c r="AF77" s="1" t="s">
        <v>204</v>
      </c>
      <c r="AG77" s="1" t="s">
        <v>113</v>
      </c>
      <c r="AH77" s="1"/>
      <c r="AI77" s="2">
        <v>46053</v>
      </c>
      <c r="AJ77" s="2">
        <v>46055</v>
      </c>
      <c r="AK77" s="1">
        <v>0</v>
      </c>
      <c r="AL77" s="1"/>
      <c r="AM77" s="1" t="s">
        <v>226</v>
      </c>
      <c r="AN77" s="1" t="s">
        <v>384</v>
      </c>
      <c r="AO77" s="1">
        <v>61424</v>
      </c>
      <c r="AP77" s="1">
        <v>61424</v>
      </c>
      <c r="AQ77" s="1">
        <v>11424</v>
      </c>
      <c r="AR77" s="1">
        <v>0</v>
      </c>
      <c r="AS77" s="1">
        <v>0</v>
      </c>
      <c r="AT77" s="1">
        <v>0</v>
      </c>
      <c r="AU77" s="1">
        <v>50000</v>
      </c>
      <c r="AV77" s="1">
        <v>50000</v>
      </c>
      <c r="AW77" s="2">
        <v>46064</v>
      </c>
      <c r="AX77" s="1"/>
      <c r="AY77" s="2">
        <v>46065</v>
      </c>
      <c r="AZ77" s="2">
        <v>46066</v>
      </c>
      <c r="BA77" s="2">
        <v>46066</v>
      </c>
      <c r="BB77" s="2">
        <v>46083</v>
      </c>
      <c r="BC77" s="2">
        <v>46098</v>
      </c>
      <c r="BD77" s="2">
        <v>46106</v>
      </c>
      <c r="BE77" s="2">
        <v>46107</v>
      </c>
      <c r="BF77" s="2">
        <v>46108</v>
      </c>
      <c r="BG77" s="1" t="s">
        <v>116</v>
      </c>
      <c r="BH77" s="1" t="s">
        <v>116</v>
      </c>
      <c r="BI77" s="1" t="s">
        <v>117</v>
      </c>
      <c r="BJ77" s="1"/>
      <c r="BK77" s="1"/>
      <c r="BL77" s="1" t="s">
        <v>118</v>
      </c>
      <c r="BM77" s="1" t="s">
        <v>1104</v>
      </c>
      <c r="BN77" s="1" t="s">
        <v>1105</v>
      </c>
      <c r="BO77" s="2">
        <v>46107</v>
      </c>
      <c r="BP77" s="1" t="s">
        <v>604</v>
      </c>
      <c r="BQ77" s="1" t="s">
        <v>1106</v>
      </c>
      <c r="BR77" s="1"/>
      <c r="BS77" s="1"/>
      <c r="BT77" s="1" t="s">
        <v>1107</v>
      </c>
      <c r="BU77" s="1" t="s">
        <v>1108</v>
      </c>
      <c r="BV77" s="1" t="s">
        <v>124</v>
      </c>
      <c r="BW77" s="1" t="s">
        <v>116</v>
      </c>
      <c r="BX77" s="1" t="s">
        <v>125</v>
      </c>
      <c r="BY77" s="1" t="s">
        <v>125</v>
      </c>
      <c r="BZ77" s="1">
        <v>61424</v>
      </c>
      <c r="CA77" s="1">
        <v>50000</v>
      </c>
      <c r="CB77" s="1">
        <v>0</v>
      </c>
      <c r="CC77" s="1">
        <v>50000</v>
      </c>
      <c r="CD77" s="1">
        <v>50000</v>
      </c>
      <c r="CE77" s="1">
        <f t="shared" si="16"/>
        <v>2</v>
      </c>
      <c r="CF77" s="1" t="str">
        <f t="shared" si="17"/>
        <v>0-7 Days</v>
      </c>
      <c r="CG77" s="1">
        <f t="shared" si="18"/>
        <v>2</v>
      </c>
      <c r="CH77" s="1" t="str">
        <f t="shared" si="19"/>
        <v>0-3 Days</v>
      </c>
      <c r="CI77" s="1">
        <f t="shared" si="20"/>
        <v>3</v>
      </c>
      <c r="CJ77" s="1" t="str">
        <f t="shared" si="21"/>
        <v>0-7 Days</v>
      </c>
      <c r="CK77" s="1" t="str">
        <f t="shared" ca="1" si="22"/>
        <v/>
      </c>
      <c r="CL77" s="2" t="str">
        <f t="shared" ca="1" si="23"/>
        <v/>
      </c>
    </row>
    <row r="78" spans="1:90" x14ac:dyDescent="0.25">
      <c r="A78" s="1" t="s">
        <v>1109</v>
      </c>
      <c r="B78" s="1" t="s">
        <v>1110</v>
      </c>
      <c r="C78" s="1" t="s">
        <v>1111</v>
      </c>
      <c r="D78" s="1" t="s">
        <v>1112</v>
      </c>
      <c r="E78" s="1" t="s">
        <v>1113</v>
      </c>
      <c r="F78" s="1">
        <v>47</v>
      </c>
      <c r="G78" s="1" t="s">
        <v>217</v>
      </c>
      <c r="H78" s="1" t="s">
        <v>218</v>
      </c>
      <c r="I78" s="1" t="s">
        <v>1114</v>
      </c>
      <c r="J78" s="1"/>
      <c r="K78" s="1" t="s">
        <v>98</v>
      </c>
      <c r="L78" s="1" t="s">
        <v>99</v>
      </c>
      <c r="M78" s="1" t="s">
        <v>100</v>
      </c>
      <c r="N78" s="1" t="s">
        <v>101</v>
      </c>
      <c r="O78" s="2">
        <v>45888</v>
      </c>
      <c r="P78" s="2">
        <v>46252</v>
      </c>
      <c r="Q78" s="1" t="s">
        <v>102</v>
      </c>
      <c r="R78" s="1">
        <v>200000</v>
      </c>
      <c r="S78" s="1">
        <v>0</v>
      </c>
      <c r="T78" s="1" t="s">
        <v>103</v>
      </c>
      <c r="U78" s="1" t="s">
        <v>1115</v>
      </c>
      <c r="V78" s="1">
        <v>0</v>
      </c>
      <c r="W78" s="2">
        <v>46064</v>
      </c>
      <c r="X78" s="1" t="s">
        <v>141</v>
      </c>
      <c r="Y78" s="1" t="s">
        <v>1116</v>
      </c>
      <c r="Z78" s="1" t="s">
        <v>1117</v>
      </c>
      <c r="AA78" s="1" t="s">
        <v>1118</v>
      </c>
      <c r="AB78" s="1" t="s">
        <v>1119</v>
      </c>
      <c r="AC78" s="1" t="s">
        <v>165</v>
      </c>
      <c r="AD78" s="1" t="s">
        <v>111</v>
      </c>
      <c r="AE78" s="1"/>
      <c r="AF78" s="1" t="s">
        <v>651</v>
      </c>
      <c r="AG78" s="1" t="s">
        <v>113</v>
      </c>
      <c r="AH78" s="1">
        <v>362001</v>
      </c>
      <c r="AI78" s="2">
        <v>46047</v>
      </c>
      <c r="AJ78" s="2">
        <v>46052</v>
      </c>
      <c r="AK78" s="1">
        <v>0</v>
      </c>
      <c r="AL78" s="1"/>
      <c r="AM78" s="1" t="s">
        <v>187</v>
      </c>
      <c r="AN78" s="1" t="s">
        <v>188</v>
      </c>
      <c r="AO78" s="1">
        <v>24053</v>
      </c>
      <c r="AP78" s="1">
        <v>24053</v>
      </c>
      <c r="AQ78" s="1">
        <v>780</v>
      </c>
      <c r="AR78" s="1">
        <v>0</v>
      </c>
      <c r="AS78" s="1">
        <v>0</v>
      </c>
      <c r="AT78" s="1">
        <v>0</v>
      </c>
      <c r="AU78" s="1">
        <v>23273</v>
      </c>
      <c r="AV78" s="1">
        <v>23273</v>
      </c>
      <c r="AW78" s="2">
        <v>46064</v>
      </c>
      <c r="AX78" s="1"/>
      <c r="AY78" s="2">
        <v>46065</v>
      </c>
      <c r="AZ78" s="2">
        <v>46065</v>
      </c>
      <c r="BA78" s="2">
        <v>46065</v>
      </c>
      <c r="BB78" s="2">
        <v>46081</v>
      </c>
      <c r="BC78" s="2">
        <v>46097</v>
      </c>
      <c r="BD78" s="2">
        <v>46099</v>
      </c>
      <c r="BE78" s="2">
        <v>46101</v>
      </c>
      <c r="BF78" s="2">
        <v>46105</v>
      </c>
      <c r="BG78" s="1" t="s">
        <v>116</v>
      </c>
      <c r="BH78" s="1" t="s">
        <v>116</v>
      </c>
      <c r="BI78" s="1" t="s">
        <v>117</v>
      </c>
      <c r="BJ78" s="1"/>
      <c r="BK78" s="1"/>
      <c r="BL78" s="1" t="s">
        <v>118</v>
      </c>
      <c r="BM78" s="1" t="s">
        <v>1120</v>
      </c>
      <c r="BN78" s="1" t="s">
        <v>1121</v>
      </c>
      <c r="BO78" s="2">
        <v>46104</v>
      </c>
      <c r="BP78" s="1" t="s">
        <v>1113</v>
      </c>
      <c r="BQ78" s="1" t="s">
        <v>1122</v>
      </c>
      <c r="BR78" s="1"/>
      <c r="BS78" s="1"/>
      <c r="BT78" s="1" t="s">
        <v>1123</v>
      </c>
      <c r="BU78" s="1" t="s">
        <v>1124</v>
      </c>
      <c r="BV78" s="1" t="s">
        <v>124</v>
      </c>
      <c r="BW78" s="1" t="s">
        <v>116</v>
      </c>
      <c r="BX78" s="1" t="s">
        <v>125</v>
      </c>
      <c r="BY78" s="1" t="s">
        <v>125</v>
      </c>
      <c r="BZ78" s="1">
        <v>24053</v>
      </c>
      <c r="CA78" s="1">
        <v>23273</v>
      </c>
      <c r="CB78" s="1">
        <v>0</v>
      </c>
      <c r="CC78" s="1">
        <v>23273</v>
      </c>
      <c r="CD78" s="1">
        <v>23273</v>
      </c>
      <c r="CE78" s="1">
        <f t="shared" si="16"/>
        <v>4</v>
      </c>
      <c r="CF78" s="1" t="str">
        <f t="shared" si="17"/>
        <v>0-7 Days</v>
      </c>
      <c r="CG78" s="1">
        <f t="shared" si="18"/>
        <v>2</v>
      </c>
      <c r="CH78" s="1" t="str">
        <f t="shared" si="19"/>
        <v>0-3 Days</v>
      </c>
      <c r="CI78" s="1">
        <f t="shared" si="20"/>
        <v>5</v>
      </c>
      <c r="CJ78" s="1" t="str">
        <f t="shared" si="21"/>
        <v>0-7 Days</v>
      </c>
      <c r="CK78" s="1" t="str">
        <f t="shared" ca="1" si="22"/>
        <v/>
      </c>
      <c r="CL78" s="2" t="str">
        <f t="shared" ca="1" si="23"/>
        <v/>
      </c>
    </row>
    <row r="79" spans="1:90" x14ac:dyDescent="0.25">
      <c r="A79" s="1" t="s">
        <v>1125</v>
      </c>
      <c r="B79" s="1" t="s">
        <v>1126</v>
      </c>
      <c r="C79" s="1" t="s">
        <v>1127</v>
      </c>
      <c r="D79" s="1" t="s">
        <v>1128</v>
      </c>
      <c r="E79" s="1" t="s">
        <v>1128</v>
      </c>
      <c r="F79" s="1">
        <v>45</v>
      </c>
      <c r="G79" s="1" t="s">
        <v>95</v>
      </c>
      <c r="H79" s="1" t="s">
        <v>138</v>
      </c>
      <c r="I79" s="1" t="s">
        <v>1129</v>
      </c>
      <c r="J79" s="1"/>
      <c r="K79" s="1" t="s">
        <v>98</v>
      </c>
      <c r="L79" s="1" t="s">
        <v>99</v>
      </c>
      <c r="M79" s="1" t="s">
        <v>100</v>
      </c>
      <c r="N79" s="1" t="s">
        <v>101</v>
      </c>
      <c r="O79" s="2">
        <v>45888</v>
      </c>
      <c r="P79" s="2">
        <v>46252</v>
      </c>
      <c r="Q79" s="1" t="s">
        <v>102</v>
      </c>
      <c r="R79" s="1">
        <v>200000</v>
      </c>
      <c r="S79" s="1">
        <v>0</v>
      </c>
      <c r="T79" s="1" t="s">
        <v>103</v>
      </c>
      <c r="U79" s="1" t="s">
        <v>1130</v>
      </c>
      <c r="V79" s="1">
        <v>0</v>
      </c>
      <c r="W79" s="2">
        <v>46079</v>
      </c>
      <c r="X79" s="1" t="s">
        <v>141</v>
      </c>
      <c r="Y79" s="1" t="s">
        <v>1131</v>
      </c>
      <c r="Z79" s="1" t="s">
        <v>1132</v>
      </c>
      <c r="AA79" s="1" t="s">
        <v>1133</v>
      </c>
      <c r="AB79" s="1" t="s">
        <v>1134</v>
      </c>
      <c r="AC79" s="1" t="s">
        <v>165</v>
      </c>
      <c r="AD79" s="1" t="s">
        <v>111</v>
      </c>
      <c r="AE79" s="1"/>
      <c r="AF79" s="1" t="s">
        <v>146</v>
      </c>
      <c r="AG79" s="1" t="s">
        <v>113</v>
      </c>
      <c r="AH79" s="1">
        <v>380054</v>
      </c>
      <c r="AI79" s="2">
        <v>46065</v>
      </c>
      <c r="AJ79" s="2">
        <v>46070</v>
      </c>
      <c r="AK79" s="1">
        <v>0</v>
      </c>
      <c r="AL79" s="1"/>
      <c r="AM79" s="1" t="s">
        <v>114</v>
      </c>
      <c r="AN79" s="1" t="s">
        <v>515</v>
      </c>
      <c r="AO79" s="1">
        <v>303328</v>
      </c>
      <c r="AP79" s="1">
        <v>303328</v>
      </c>
      <c r="AQ79" s="1">
        <v>103328</v>
      </c>
      <c r="AR79" s="1">
        <v>0</v>
      </c>
      <c r="AS79" s="1">
        <v>0</v>
      </c>
      <c r="AT79" s="1">
        <v>0</v>
      </c>
      <c r="AU79" s="1">
        <v>200000</v>
      </c>
      <c r="AV79" s="1">
        <v>200000</v>
      </c>
      <c r="AW79" s="2">
        <v>46079</v>
      </c>
      <c r="AX79" s="1"/>
      <c r="AY79" s="2">
        <v>46080</v>
      </c>
      <c r="AZ79" s="2">
        <v>46081</v>
      </c>
      <c r="BA79" s="2">
        <v>46081</v>
      </c>
      <c r="BB79" s="2">
        <v>46098</v>
      </c>
      <c r="BC79" s="1"/>
      <c r="BD79" s="2">
        <v>46104</v>
      </c>
      <c r="BE79" s="2">
        <v>46111</v>
      </c>
      <c r="BF79" s="2">
        <v>46114</v>
      </c>
      <c r="BG79" s="1" t="s">
        <v>116</v>
      </c>
      <c r="BH79" s="1" t="s">
        <v>116</v>
      </c>
      <c r="BI79" s="1" t="s">
        <v>117</v>
      </c>
      <c r="BJ79" s="1"/>
      <c r="BK79" s="1"/>
      <c r="BL79" s="1" t="s">
        <v>118</v>
      </c>
      <c r="BM79" s="1" t="s">
        <v>1135</v>
      </c>
      <c r="BN79" s="1" t="s">
        <v>1136</v>
      </c>
      <c r="BO79" s="2">
        <v>46111</v>
      </c>
      <c r="BP79" s="1" t="s">
        <v>1128</v>
      </c>
      <c r="BQ79" s="1" t="s">
        <v>1137</v>
      </c>
      <c r="BR79" s="1"/>
      <c r="BS79" s="1"/>
      <c r="BT79" s="1" t="s">
        <v>1138</v>
      </c>
      <c r="BU79" s="1" t="s">
        <v>1139</v>
      </c>
      <c r="BV79" s="1" t="s">
        <v>124</v>
      </c>
      <c r="BW79" s="1" t="s">
        <v>116</v>
      </c>
      <c r="BX79" s="1" t="s">
        <v>125</v>
      </c>
      <c r="BY79" s="1" t="s">
        <v>125</v>
      </c>
      <c r="BZ79" s="1">
        <v>303328</v>
      </c>
      <c r="CA79" s="1">
        <v>200000</v>
      </c>
      <c r="CB79" s="1">
        <v>0</v>
      </c>
      <c r="CC79" s="1">
        <v>200000</v>
      </c>
      <c r="CD79" s="1">
        <v>200000</v>
      </c>
      <c r="CE79" s="1">
        <f t="shared" si="16"/>
        <v>6</v>
      </c>
      <c r="CF79" s="1" t="str">
        <f t="shared" si="17"/>
        <v>0-7 Days</v>
      </c>
      <c r="CG79" s="1">
        <f t="shared" si="18"/>
        <v>4</v>
      </c>
      <c r="CH79" s="1" t="str">
        <f t="shared" si="19"/>
        <v>4-7 Days</v>
      </c>
      <c r="CI79" s="1">
        <f t="shared" si="20"/>
        <v>9</v>
      </c>
      <c r="CJ79" s="1" t="str">
        <f t="shared" si="21"/>
        <v>8-15 Days</v>
      </c>
      <c r="CK79" s="1" t="str">
        <f t="shared" ca="1" si="22"/>
        <v/>
      </c>
      <c r="CL79" s="2" t="str">
        <f t="shared" ca="1" si="23"/>
        <v/>
      </c>
    </row>
    <row r="80" spans="1:90" x14ac:dyDescent="0.25">
      <c r="A80" s="1" t="s">
        <v>1140</v>
      </c>
      <c r="B80" s="1" t="s">
        <v>520</v>
      </c>
      <c r="C80" s="1" t="s">
        <v>521</v>
      </c>
      <c r="D80" s="1" t="s">
        <v>522</v>
      </c>
      <c r="E80" s="1" t="s">
        <v>522</v>
      </c>
      <c r="F80" s="1">
        <v>58</v>
      </c>
      <c r="G80" s="1" t="s">
        <v>95</v>
      </c>
      <c r="H80" s="1" t="s">
        <v>138</v>
      </c>
      <c r="I80" s="1" t="s">
        <v>523</v>
      </c>
      <c r="J80" s="1"/>
      <c r="K80" s="1" t="s">
        <v>98</v>
      </c>
      <c r="L80" s="1" t="s">
        <v>99</v>
      </c>
      <c r="M80" s="1" t="s">
        <v>100</v>
      </c>
      <c r="N80" s="1" t="s">
        <v>101</v>
      </c>
      <c r="O80" s="2">
        <v>45888</v>
      </c>
      <c r="P80" s="2">
        <v>46252</v>
      </c>
      <c r="Q80" s="1" t="s">
        <v>102</v>
      </c>
      <c r="R80" s="1">
        <v>200000</v>
      </c>
      <c r="S80" s="1">
        <v>0</v>
      </c>
      <c r="T80" s="1" t="s">
        <v>103</v>
      </c>
      <c r="U80" s="1" t="s">
        <v>1141</v>
      </c>
      <c r="V80" s="1">
        <v>0</v>
      </c>
      <c r="W80" s="2">
        <v>46086</v>
      </c>
      <c r="X80" s="1" t="s">
        <v>141</v>
      </c>
      <c r="Y80" s="1" t="s">
        <v>161</v>
      </c>
      <c r="Z80" s="1" t="s">
        <v>1142</v>
      </c>
      <c r="AA80" s="1" t="s">
        <v>1143</v>
      </c>
      <c r="AB80" s="1" t="s">
        <v>1144</v>
      </c>
      <c r="AC80" s="1" t="s">
        <v>110</v>
      </c>
      <c r="AD80" s="1" t="s">
        <v>111</v>
      </c>
      <c r="AE80" s="1"/>
      <c r="AF80" s="1" t="s">
        <v>529</v>
      </c>
      <c r="AG80" s="1" t="s">
        <v>113</v>
      </c>
      <c r="AH80" s="1">
        <v>392001</v>
      </c>
      <c r="AI80" s="2">
        <v>46084</v>
      </c>
      <c r="AJ80" s="2">
        <v>46088</v>
      </c>
      <c r="AK80" s="1">
        <v>0</v>
      </c>
      <c r="AL80" s="1"/>
      <c r="AM80" s="1" t="s">
        <v>167</v>
      </c>
      <c r="AN80" s="1" t="s">
        <v>168</v>
      </c>
      <c r="AO80" s="1">
        <v>23206</v>
      </c>
      <c r="AP80" s="1">
        <v>23206</v>
      </c>
      <c r="AQ80" s="1">
        <v>1104</v>
      </c>
      <c r="AR80" s="1">
        <v>0</v>
      </c>
      <c r="AS80" s="1">
        <v>0</v>
      </c>
      <c r="AT80" s="1">
        <v>0</v>
      </c>
      <c r="AU80" s="1">
        <v>22102</v>
      </c>
      <c r="AV80" s="1">
        <v>22102</v>
      </c>
      <c r="AW80" s="2">
        <v>46122</v>
      </c>
      <c r="AX80" s="1"/>
      <c r="AY80" s="2">
        <v>46122</v>
      </c>
      <c r="AZ80" s="2">
        <v>46125</v>
      </c>
      <c r="BA80" s="2">
        <v>46125</v>
      </c>
      <c r="BB80" s="1"/>
      <c r="BC80" s="1"/>
      <c r="BD80" s="2">
        <v>46129</v>
      </c>
      <c r="BE80" s="2">
        <v>46132</v>
      </c>
      <c r="BF80" s="2">
        <v>46133</v>
      </c>
      <c r="BG80" s="1" t="s">
        <v>116</v>
      </c>
      <c r="BH80" s="1" t="s">
        <v>116</v>
      </c>
      <c r="BI80" s="1" t="s">
        <v>117</v>
      </c>
      <c r="BJ80" s="1"/>
      <c r="BK80" s="1"/>
      <c r="BL80" s="1" t="s">
        <v>118</v>
      </c>
      <c r="BM80" s="1" t="s">
        <v>1145</v>
      </c>
      <c r="BN80" s="1" t="s">
        <v>1146</v>
      </c>
      <c r="BO80" s="2">
        <v>46132</v>
      </c>
      <c r="BP80" s="1" t="s">
        <v>522</v>
      </c>
      <c r="BQ80" s="1" t="s">
        <v>1137</v>
      </c>
      <c r="BR80" s="1"/>
      <c r="BS80" s="1"/>
      <c r="BT80" s="1" t="s">
        <v>1147</v>
      </c>
      <c r="BU80" s="1" t="s">
        <v>1148</v>
      </c>
      <c r="BV80" s="1" t="s">
        <v>124</v>
      </c>
      <c r="BW80" s="1" t="s">
        <v>116</v>
      </c>
      <c r="BX80" s="1" t="s">
        <v>125</v>
      </c>
      <c r="BY80" s="1" t="s">
        <v>125</v>
      </c>
      <c r="BZ80" s="1">
        <v>23206</v>
      </c>
      <c r="CA80" s="1">
        <v>22102</v>
      </c>
      <c r="CB80" s="1">
        <v>0</v>
      </c>
      <c r="CC80" s="1">
        <v>22102</v>
      </c>
      <c r="CD80" s="1">
        <v>22102</v>
      </c>
      <c r="CE80" s="1">
        <f t="shared" si="16"/>
        <v>2</v>
      </c>
      <c r="CF80" s="1" t="str">
        <f t="shared" si="17"/>
        <v>0-7 Days</v>
      </c>
      <c r="CG80" s="1">
        <f t="shared" si="18"/>
        <v>2</v>
      </c>
      <c r="CH80" s="1" t="str">
        <f t="shared" si="19"/>
        <v>0-3 Days</v>
      </c>
      <c r="CI80" s="1">
        <f t="shared" si="20"/>
        <v>3</v>
      </c>
      <c r="CJ80" s="1" t="str">
        <f t="shared" si="21"/>
        <v>0-7 Days</v>
      </c>
      <c r="CK80" s="1" t="str">
        <f t="shared" ca="1" si="22"/>
        <v/>
      </c>
      <c r="CL80" s="2" t="str">
        <f t="shared" ca="1" si="23"/>
        <v/>
      </c>
    </row>
    <row r="81" spans="1:90" x14ac:dyDescent="0.25">
      <c r="A81" s="1" t="s">
        <v>1149</v>
      </c>
      <c r="B81" s="1" t="s">
        <v>1150</v>
      </c>
      <c r="C81" s="1" t="s">
        <v>1151</v>
      </c>
      <c r="D81" s="1" t="s">
        <v>1152</v>
      </c>
      <c r="E81" s="1" t="s">
        <v>1152</v>
      </c>
      <c r="F81" s="1">
        <v>57</v>
      </c>
      <c r="G81" s="1" t="s">
        <v>95</v>
      </c>
      <c r="H81" s="1" t="s">
        <v>138</v>
      </c>
      <c r="I81" s="1" t="s">
        <v>1153</v>
      </c>
      <c r="J81" s="1"/>
      <c r="K81" s="1" t="s">
        <v>98</v>
      </c>
      <c r="L81" s="1" t="s">
        <v>99</v>
      </c>
      <c r="M81" s="1" t="s">
        <v>100</v>
      </c>
      <c r="N81" s="1" t="s">
        <v>101</v>
      </c>
      <c r="O81" s="2">
        <v>45888</v>
      </c>
      <c r="P81" s="2">
        <v>46252</v>
      </c>
      <c r="Q81" s="1" t="s">
        <v>102</v>
      </c>
      <c r="R81" s="1">
        <v>200000</v>
      </c>
      <c r="S81" s="1">
        <v>0</v>
      </c>
      <c r="T81" s="1" t="s">
        <v>103</v>
      </c>
      <c r="U81" s="1" t="s">
        <v>1154</v>
      </c>
      <c r="V81" s="1">
        <v>0</v>
      </c>
      <c r="W81" s="2">
        <v>46087</v>
      </c>
      <c r="X81" s="1" t="s">
        <v>141</v>
      </c>
      <c r="Y81" s="1" t="s">
        <v>1155</v>
      </c>
      <c r="Z81" s="1" t="s">
        <v>1156</v>
      </c>
      <c r="AA81" s="1" t="s">
        <v>1157</v>
      </c>
      <c r="AB81" s="1" t="s">
        <v>1158</v>
      </c>
      <c r="AC81" s="1" t="s">
        <v>165</v>
      </c>
      <c r="AD81" s="1" t="s">
        <v>111</v>
      </c>
      <c r="AE81" s="1"/>
      <c r="AF81" s="1" t="s">
        <v>383</v>
      </c>
      <c r="AG81" s="1" t="s">
        <v>113</v>
      </c>
      <c r="AH81" s="1">
        <v>363002</v>
      </c>
      <c r="AI81" s="2">
        <v>46086</v>
      </c>
      <c r="AJ81" s="2">
        <v>46086</v>
      </c>
      <c r="AK81" s="1">
        <v>0</v>
      </c>
      <c r="AL81" s="1"/>
      <c r="AM81" s="1" t="s">
        <v>147</v>
      </c>
      <c r="AN81" s="1" t="s">
        <v>148</v>
      </c>
      <c r="AO81" s="1">
        <v>49500</v>
      </c>
      <c r="AP81" s="1">
        <v>49500</v>
      </c>
      <c r="AQ81" s="1">
        <v>0</v>
      </c>
      <c r="AR81" s="1">
        <v>0</v>
      </c>
      <c r="AS81" s="1">
        <v>0</v>
      </c>
      <c r="AT81" s="1">
        <v>0</v>
      </c>
      <c r="AU81" s="1">
        <v>49500</v>
      </c>
      <c r="AV81" s="1">
        <v>49500</v>
      </c>
      <c r="AW81" s="2">
        <v>46092</v>
      </c>
      <c r="AX81" s="1"/>
      <c r="AY81" s="2">
        <v>46093</v>
      </c>
      <c r="AZ81" s="2">
        <v>46094</v>
      </c>
      <c r="BA81" s="2">
        <v>46094</v>
      </c>
      <c r="BB81" s="2">
        <v>46111</v>
      </c>
      <c r="BC81" s="1"/>
      <c r="BD81" s="2">
        <v>46115</v>
      </c>
      <c r="BE81" s="2">
        <v>46115</v>
      </c>
      <c r="BF81" s="2">
        <v>46119</v>
      </c>
      <c r="BG81" s="1" t="s">
        <v>116</v>
      </c>
      <c r="BH81" s="1" t="s">
        <v>116</v>
      </c>
      <c r="BI81" s="1" t="s">
        <v>117</v>
      </c>
      <c r="BJ81" s="1"/>
      <c r="BK81" s="1"/>
      <c r="BL81" s="1" t="s">
        <v>118</v>
      </c>
      <c r="BM81" s="1" t="s">
        <v>1159</v>
      </c>
      <c r="BN81" s="1" t="s">
        <v>1160</v>
      </c>
      <c r="BO81" s="2">
        <v>46118</v>
      </c>
      <c r="BP81" s="1" t="s">
        <v>1152</v>
      </c>
      <c r="BQ81" s="1" t="s">
        <v>1161</v>
      </c>
      <c r="BR81" s="1"/>
      <c r="BS81" s="1"/>
      <c r="BT81" s="1" t="s">
        <v>1162</v>
      </c>
      <c r="BU81" s="1"/>
      <c r="BV81" s="1" t="s">
        <v>124</v>
      </c>
      <c r="BW81" s="1" t="s">
        <v>116</v>
      </c>
      <c r="BX81" s="1" t="s">
        <v>125</v>
      </c>
      <c r="BY81" s="1" t="s">
        <v>125</v>
      </c>
      <c r="BZ81" s="1">
        <v>49500</v>
      </c>
      <c r="CA81" s="1">
        <v>49500</v>
      </c>
      <c r="CB81" s="1">
        <v>0</v>
      </c>
      <c r="CC81" s="1">
        <v>49500</v>
      </c>
      <c r="CD81" s="1">
        <v>49500</v>
      </c>
      <c r="CE81" s="1">
        <f t="shared" si="16"/>
        <v>2</v>
      </c>
      <c r="CF81" s="1" t="str">
        <f t="shared" si="17"/>
        <v>0-7 Days</v>
      </c>
      <c r="CG81" s="1">
        <f t="shared" si="18"/>
        <v>2</v>
      </c>
      <c r="CH81" s="1" t="str">
        <f t="shared" si="19"/>
        <v>0-3 Days</v>
      </c>
      <c r="CI81" s="1">
        <f t="shared" si="20"/>
        <v>3</v>
      </c>
      <c r="CJ81" s="1" t="str">
        <f t="shared" si="21"/>
        <v>0-7 Days</v>
      </c>
      <c r="CK81" s="1" t="str">
        <f t="shared" ca="1" si="22"/>
        <v/>
      </c>
      <c r="CL81" s="2" t="str">
        <f t="shared" ca="1" si="23"/>
        <v/>
      </c>
    </row>
    <row r="82" spans="1:90" x14ac:dyDescent="0.25">
      <c r="A82" s="1" t="s">
        <v>1163</v>
      </c>
      <c r="B82" s="1" t="s">
        <v>1164</v>
      </c>
      <c r="C82" s="1" t="s">
        <v>1165</v>
      </c>
      <c r="D82" s="1" t="s">
        <v>1166</v>
      </c>
      <c r="E82" s="1" t="s">
        <v>1167</v>
      </c>
      <c r="F82" s="1">
        <v>34</v>
      </c>
      <c r="G82" s="1" t="s">
        <v>217</v>
      </c>
      <c r="H82" s="1" t="s">
        <v>218</v>
      </c>
      <c r="I82" s="1" t="s">
        <v>1168</v>
      </c>
      <c r="J82" s="1"/>
      <c r="K82" s="1" t="s">
        <v>98</v>
      </c>
      <c r="L82" s="1" t="s">
        <v>99</v>
      </c>
      <c r="M82" s="1" t="s">
        <v>100</v>
      </c>
      <c r="N82" s="1" t="s">
        <v>101</v>
      </c>
      <c r="O82" s="2">
        <v>45888</v>
      </c>
      <c r="P82" s="2">
        <v>46252</v>
      </c>
      <c r="Q82" s="1" t="s">
        <v>102</v>
      </c>
      <c r="R82" s="1">
        <v>200000</v>
      </c>
      <c r="S82" s="1">
        <v>0</v>
      </c>
      <c r="T82" s="1" t="s">
        <v>103</v>
      </c>
      <c r="U82" s="1" t="s">
        <v>1169</v>
      </c>
      <c r="V82" s="1">
        <v>0</v>
      </c>
      <c r="W82" s="2">
        <v>46088</v>
      </c>
      <c r="X82" s="1" t="s">
        <v>141</v>
      </c>
      <c r="Y82" s="1" t="s">
        <v>1170</v>
      </c>
      <c r="Z82" s="1" t="s">
        <v>1171</v>
      </c>
      <c r="AA82" s="1" t="s">
        <v>1172</v>
      </c>
      <c r="AB82" s="1" t="s">
        <v>1173</v>
      </c>
      <c r="AC82" s="1" t="s">
        <v>165</v>
      </c>
      <c r="AD82" s="1" t="s">
        <v>111</v>
      </c>
      <c r="AE82" s="1"/>
      <c r="AF82" s="1" t="s">
        <v>651</v>
      </c>
      <c r="AG82" s="1" t="s">
        <v>113</v>
      </c>
      <c r="AH82" s="1">
        <v>11212</v>
      </c>
      <c r="AI82" s="2">
        <v>46074</v>
      </c>
      <c r="AJ82" s="2">
        <v>46075</v>
      </c>
      <c r="AK82" s="1">
        <v>0</v>
      </c>
      <c r="AL82" s="1"/>
      <c r="AM82" s="1" t="s">
        <v>187</v>
      </c>
      <c r="AN82" s="1" t="s">
        <v>188</v>
      </c>
      <c r="AO82" s="1">
        <v>17255</v>
      </c>
      <c r="AP82" s="1">
        <v>17255</v>
      </c>
      <c r="AQ82" s="1">
        <v>1000</v>
      </c>
      <c r="AR82" s="1">
        <v>0</v>
      </c>
      <c r="AS82" s="1">
        <v>0</v>
      </c>
      <c r="AT82" s="1">
        <v>0</v>
      </c>
      <c r="AU82" s="1">
        <v>16255</v>
      </c>
      <c r="AV82" s="1">
        <v>16255</v>
      </c>
      <c r="AW82" s="2">
        <v>46088</v>
      </c>
      <c r="AX82" s="1"/>
      <c r="AY82" s="2">
        <v>46090</v>
      </c>
      <c r="AZ82" s="2">
        <v>46091</v>
      </c>
      <c r="BA82" s="2">
        <v>46091</v>
      </c>
      <c r="BB82" s="1"/>
      <c r="BC82" s="1"/>
      <c r="BD82" s="2">
        <v>46094</v>
      </c>
      <c r="BE82" s="2">
        <v>46094</v>
      </c>
      <c r="BF82" s="2">
        <v>46101</v>
      </c>
      <c r="BG82" s="1" t="s">
        <v>116</v>
      </c>
      <c r="BH82" s="1" t="s">
        <v>116</v>
      </c>
      <c r="BI82" s="1" t="s">
        <v>117</v>
      </c>
      <c r="BJ82" s="1"/>
      <c r="BK82" s="1"/>
      <c r="BL82" s="1" t="s">
        <v>118</v>
      </c>
      <c r="BM82" s="1" t="s">
        <v>1174</v>
      </c>
      <c r="BN82" s="1" t="s">
        <v>1175</v>
      </c>
      <c r="BO82" s="2">
        <v>46101</v>
      </c>
      <c r="BP82" s="1" t="s">
        <v>1167</v>
      </c>
      <c r="BQ82" s="1" t="s">
        <v>1176</v>
      </c>
      <c r="BR82" s="1"/>
      <c r="BS82" s="1"/>
      <c r="BT82" s="1" t="s">
        <v>1177</v>
      </c>
      <c r="BU82" s="1" t="s">
        <v>1178</v>
      </c>
      <c r="BV82" s="1" t="s">
        <v>124</v>
      </c>
      <c r="BW82" s="1" t="s">
        <v>116</v>
      </c>
      <c r="BX82" s="1" t="s">
        <v>125</v>
      </c>
      <c r="BY82" s="1" t="s">
        <v>125</v>
      </c>
      <c r="BZ82" s="1">
        <v>17255</v>
      </c>
      <c r="CA82" s="1">
        <v>16255</v>
      </c>
      <c r="CB82" s="1">
        <v>0</v>
      </c>
      <c r="CC82" s="1">
        <v>16255</v>
      </c>
      <c r="CD82" s="1">
        <v>16255</v>
      </c>
      <c r="CE82" s="1">
        <f t="shared" si="16"/>
        <v>6</v>
      </c>
      <c r="CF82" s="1" t="str">
        <f t="shared" si="17"/>
        <v>0-7 Days</v>
      </c>
      <c r="CG82" s="1">
        <f t="shared" si="18"/>
        <v>1</v>
      </c>
      <c r="CH82" s="1" t="str">
        <f t="shared" si="19"/>
        <v>0-3 Days</v>
      </c>
      <c r="CI82" s="1">
        <f t="shared" si="20"/>
        <v>6</v>
      </c>
      <c r="CJ82" s="1" t="str">
        <f t="shared" si="21"/>
        <v>0-7 Days</v>
      </c>
      <c r="CK82" s="1" t="str">
        <f t="shared" ca="1" si="22"/>
        <v/>
      </c>
      <c r="CL82" s="2" t="str">
        <f t="shared" ca="1" si="23"/>
        <v/>
      </c>
    </row>
    <row r="83" spans="1:90" x14ac:dyDescent="0.25">
      <c r="A83" s="1" t="s">
        <v>1179</v>
      </c>
      <c r="B83" s="1" t="s">
        <v>1180</v>
      </c>
      <c r="C83" s="1" t="s">
        <v>1067</v>
      </c>
      <c r="D83" s="1" t="s">
        <v>1181</v>
      </c>
      <c r="E83" s="1" t="s">
        <v>1069</v>
      </c>
      <c r="F83" s="1">
        <v>21</v>
      </c>
      <c r="G83" s="1" t="s">
        <v>95</v>
      </c>
      <c r="H83" s="1" t="s">
        <v>158</v>
      </c>
      <c r="I83" s="1" t="s">
        <v>1070</v>
      </c>
      <c r="J83" s="1"/>
      <c r="K83" s="1" t="s">
        <v>98</v>
      </c>
      <c r="L83" s="1" t="s">
        <v>99</v>
      </c>
      <c r="M83" s="1" t="s">
        <v>100</v>
      </c>
      <c r="N83" s="1" t="s">
        <v>101</v>
      </c>
      <c r="O83" s="2">
        <v>45888</v>
      </c>
      <c r="P83" s="2">
        <v>46252</v>
      </c>
      <c r="Q83" s="1" t="s">
        <v>102</v>
      </c>
      <c r="R83" s="1">
        <v>200000</v>
      </c>
      <c r="S83" s="1">
        <v>0</v>
      </c>
      <c r="T83" s="1" t="s">
        <v>103</v>
      </c>
      <c r="U83" s="1" t="s">
        <v>1182</v>
      </c>
      <c r="V83" s="1">
        <v>0</v>
      </c>
      <c r="W83" s="2">
        <v>46101</v>
      </c>
      <c r="X83" s="1" t="s">
        <v>141</v>
      </c>
      <c r="Y83" s="1" t="s">
        <v>1183</v>
      </c>
      <c r="Z83" s="1" t="s">
        <v>1184</v>
      </c>
      <c r="AA83" s="1" t="s">
        <v>1185</v>
      </c>
      <c r="AB83" s="1" t="s">
        <v>1186</v>
      </c>
      <c r="AC83" s="1" t="s">
        <v>165</v>
      </c>
      <c r="AD83" s="1" t="s">
        <v>111</v>
      </c>
      <c r="AE83" s="1"/>
      <c r="AF83" s="1" t="s">
        <v>1187</v>
      </c>
      <c r="AG83" s="1" t="s">
        <v>113</v>
      </c>
      <c r="AH83" s="1"/>
      <c r="AI83" s="2">
        <v>46058</v>
      </c>
      <c r="AJ83" s="2">
        <v>46059</v>
      </c>
      <c r="AK83" s="1">
        <v>0</v>
      </c>
      <c r="AL83" s="1"/>
      <c r="AM83" s="1" t="s">
        <v>950</v>
      </c>
      <c r="AN83" s="1" t="s">
        <v>1188</v>
      </c>
      <c r="AO83" s="1">
        <v>70832</v>
      </c>
      <c r="AP83" s="1">
        <v>70831</v>
      </c>
      <c r="AQ83" s="1">
        <v>2852</v>
      </c>
      <c r="AR83" s="1">
        <v>0</v>
      </c>
      <c r="AS83" s="1">
        <v>0</v>
      </c>
      <c r="AT83" s="1">
        <v>0</v>
      </c>
      <c r="AU83" s="1">
        <v>67979</v>
      </c>
      <c r="AV83" s="1">
        <v>67979</v>
      </c>
      <c r="AW83" s="2">
        <v>46101</v>
      </c>
      <c r="AX83" s="1"/>
      <c r="AY83" s="2">
        <v>46103</v>
      </c>
      <c r="AZ83" s="2">
        <v>46106</v>
      </c>
      <c r="BA83" s="2">
        <v>46106</v>
      </c>
      <c r="BB83" s="2">
        <v>46122</v>
      </c>
      <c r="BC83" s="1"/>
      <c r="BD83" s="2">
        <v>46128</v>
      </c>
      <c r="BE83" s="2">
        <v>46129</v>
      </c>
      <c r="BF83" s="2">
        <v>46132</v>
      </c>
      <c r="BG83" s="1" t="s">
        <v>116</v>
      </c>
      <c r="BH83" s="1" t="s">
        <v>116</v>
      </c>
      <c r="BI83" s="1" t="s">
        <v>117</v>
      </c>
      <c r="BJ83" s="1"/>
      <c r="BK83" s="1"/>
      <c r="BL83" s="1" t="s">
        <v>118</v>
      </c>
      <c r="BM83" s="1" t="s">
        <v>1189</v>
      </c>
      <c r="BN83" s="1" t="s">
        <v>1190</v>
      </c>
      <c r="BO83" s="2">
        <v>46129</v>
      </c>
      <c r="BP83" s="1" t="s">
        <v>1069</v>
      </c>
      <c r="BQ83" s="1" t="s">
        <v>1191</v>
      </c>
      <c r="BR83" s="1"/>
      <c r="BS83" s="1"/>
      <c r="BT83" s="1" t="s">
        <v>1192</v>
      </c>
      <c r="BU83" s="1" t="s">
        <v>1193</v>
      </c>
      <c r="BV83" s="1" t="s">
        <v>124</v>
      </c>
      <c r="BW83" s="1" t="s">
        <v>116</v>
      </c>
      <c r="BX83" s="1" t="s">
        <v>125</v>
      </c>
      <c r="BY83" s="1" t="s">
        <v>125</v>
      </c>
      <c r="BZ83" s="1">
        <v>70831</v>
      </c>
      <c r="CA83" s="1">
        <v>67979</v>
      </c>
      <c r="CB83" s="1">
        <v>0</v>
      </c>
      <c r="CC83" s="1">
        <v>67979</v>
      </c>
      <c r="CD83" s="1">
        <v>67979</v>
      </c>
      <c r="CE83" s="1">
        <f t="shared" si="16"/>
        <v>2</v>
      </c>
      <c r="CF83" s="1" t="str">
        <f t="shared" si="17"/>
        <v>0-7 Days</v>
      </c>
      <c r="CG83" s="1">
        <f t="shared" si="18"/>
        <v>2</v>
      </c>
      <c r="CH83" s="1" t="str">
        <f t="shared" si="19"/>
        <v>0-3 Days</v>
      </c>
      <c r="CI83" s="1">
        <f t="shared" si="20"/>
        <v>3</v>
      </c>
      <c r="CJ83" s="1" t="str">
        <f t="shared" si="21"/>
        <v>0-7 Days</v>
      </c>
      <c r="CK83" s="1" t="str">
        <f t="shared" ca="1" si="22"/>
        <v/>
      </c>
      <c r="CL83" s="2" t="str">
        <f t="shared" ca="1" si="23"/>
        <v/>
      </c>
    </row>
    <row r="84" spans="1:90" x14ac:dyDescent="0.25">
      <c r="A84" s="1" t="s">
        <v>1194</v>
      </c>
      <c r="B84" s="1" t="s">
        <v>1195</v>
      </c>
      <c r="C84" s="1" t="s">
        <v>1196</v>
      </c>
      <c r="D84" s="1" t="s">
        <v>1197</v>
      </c>
      <c r="E84" s="1" t="s">
        <v>1197</v>
      </c>
      <c r="F84" s="1">
        <v>58</v>
      </c>
      <c r="G84" s="1" t="s">
        <v>95</v>
      </c>
      <c r="H84" s="1" t="s">
        <v>138</v>
      </c>
      <c r="I84" s="1" t="s">
        <v>1198</v>
      </c>
      <c r="J84" s="1"/>
      <c r="K84" s="1" t="s">
        <v>98</v>
      </c>
      <c r="L84" s="1" t="s">
        <v>99</v>
      </c>
      <c r="M84" s="1" t="s">
        <v>100</v>
      </c>
      <c r="N84" s="1" t="s">
        <v>101</v>
      </c>
      <c r="O84" s="2">
        <v>45888</v>
      </c>
      <c r="P84" s="2">
        <v>46252</v>
      </c>
      <c r="Q84" s="1" t="s">
        <v>102</v>
      </c>
      <c r="R84" s="1">
        <v>200000</v>
      </c>
      <c r="S84" s="1">
        <v>0</v>
      </c>
      <c r="T84" s="1" t="s">
        <v>103</v>
      </c>
      <c r="U84" s="1" t="s">
        <v>1199</v>
      </c>
      <c r="V84" s="1">
        <v>0</v>
      </c>
      <c r="W84" s="2">
        <v>46104</v>
      </c>
      <c r="X84" s="1" t="s">
        <v>141</v>
      </c>
      <c r="Y84" s="1" t="s">
        <v>1200</v>
      </c>
      <c r="Z84" s="1" t="s">
        <v>1201</v>
      </c>
      <c r="AA84" s="1" t="s">
        <v>1202</v>
      </c>
      <c r="AB84" s="1" t="s">
        <v>1203</v>
      </c>
      <c r="AC84" s="1" t="s">
        <v>110</v>
      </c>
      <c r="AD84" s="1" t="s">
        <v>111</v>
      </c>
      <c r="AE84" s="1"/>
      <c r="AF84" s="1" t="s">
        <v>1204</v>
      </c>
      <c r="AG84" s="1" t="s">
        <v>113</v>
      </c>
      <c r="AH84" s="1">
        <v>388001</v>
      </c>
      <c r="AI84" s="2">
        <v>46097</v>
      </c>
      <c r="AJ84" s="2">
        <v>46105</v>
      </c>
      <c r="AK84" s="1">
        <v>0</v>
      </c>
      <c r="AL84" s="1"/>
      <c r="AM84" s="1" t="s">
        <v>1205</v>
      </c>
      <c r="AN84" s="1" t="s">
        <v>1206</v>
      </c>
      <c r="AO84" s="1">
        <v>88000</v>
      </c>
      <c r="AP84" s="1">
        <v>88000</v>
      </c>
      <c r="AQ84" s="1">
        <v>1100</v>
      </c>
      <c r="AR84" s="1">
        <v>0</v>
      </c>
      <c r="AS84" s="1">
        <v>0</v>
      </c>
      <c r="AT84" s="1">
        <v>0</v>
      </c>
      <c r="AU84" s="1">
        <v>0</v>
      </c>
      <c r="AV84" s="1">
        <v>0</v>
      </c>
      <c r="AW84" s="2">
        <v>46129</v>
      </c>
      <c r="AX84" s="1"/>
      <c r="AY84" s="2">
        <v>46129</v>
      </c>
      <c r="AZ84" s="2">
        <v>46132</v>
      </c>
      <c r="BA84" s="2">
        <v>46132</v>
      </c>
      <c r="BB84" s="2">
        <v>46148</v>
      </c>
      <c r="BC84" s="2">
        <v>46163</v>
      </c>
      <c r="BD84" s="2">
        <v>46233</v>
      </c>
      <c r="BE84" s="1"/>
      <c r="BF84" s="1"/>
      <c r="BG84" s="1" t="s">
        <v>1207</v>
      </c>
      <c r="BH84" s="1" t="s">
        <v>1208</v>
      </c>
      <c r="BI84" s="1" t="s">
        <v>117</v>
      </c>
      <c r="BJ84" s="1"/>
      <c r="BK84" s="1"/>
      <c r="BL84" s="1" t="s">
        <v>118</v>
      </c>
      <c r="BM84" s="1" t="s">
        <v>99</v>
      </c>
      <c r="BN84" s="1" t="s">
        <v>99</v>
      </c>
      <c r="BO84" s="1"/>
      <c r="BP84" s="1"/>
      <c r="BQ84" s="1" t="s">
        <v>1209</v>
      </c>
      <c r="BR84" s="1"/>
      <c r="BS84" s="1"/>
      <c r="BT84" s="1" t="s">
        <v>1210</v>
      </c>
      <c r="BU84" s="1"/>
      <c r="BV84" s="1" t="s">
        <v>1211</v>
      </c>
      <c r="BW84" s="1" t="s">
        <v>1208</v>
      </c>
      <c r="BX84" s="1" t="s">
        <v>125</v>
      </c>
      <c r="BY84" s="1" t="s">
        <v>1208</v>
      </c>
      <c r="BZ84" s="1">
        <v>88000</v>
      </c>
      <c r="CA84" s="1">
        <v>0</v>
      </c>
      <c r="CB84" s="1">
        <v>86900</v>
      </c>
      <c r="CC84" s="1">
        <v>86900</v>
      </c>
      <c r="CD84" s="1">
        <v>86900</v>
      </c>
      <c r="CE84" s="1" t="str">
        <f t="shared" si="16"/>
        <v/>
      </c>
      <c r="CF84" s="1" t="str">
        <f t="shared" si="17"/>
        <v/>
      </c>
      <c r="CG84" s="1" t="str">
        <f t="shared" si="18"/>
        <v/>
      </c>
      <c r="CH84" s="1" t="str">
        <f t="shared" si="19"/>
        <v/>
      </c>
      <c r="CI84" s="1" t="str">
        <f t="shared" si="20"/>
        <v/>
      </c>
      <c r="CJ84" s="1" t="str">
        <f t="shared" si="21"/>
        <v/>
      </c>
      <c r="CK84" s="1">
        <f t="shared" ca="1" si="22"/>
        <v>4</v>
      </c>
      <c r="CL84" s="2" t="str">
        <f t="shared" ca="1" si="23"/>
        <v>0-7 Days</v>
      </c>
    </row>
    <row r="85" spans="1:90" x14ac:dyDescent="0.25">
      <c r="A85" s="1" t="s">
        <v>1212</v>
      </c>
      <c r="B85" s="1" t="s">
        <v>1213</v>
      </c>
      <c r="C85" s="1" t="s">
        <v>1214</v>
      </c>
      <c r="D85" s="1" t="s">
        <v>1215</v>
      </c>
      <c r="E85" s="1" t="s">
        <v>1215</v>
      </c>
      <c r="F85" s="1">
        <v>39</v>
      </c>
      <c r="G85" s="1" t="s">
        <v>95</v>
      </c>
      <c r="H85" s="1" t="s">
        <v>138</v>
      </c>
      <c r="I85" s="1" t="s">
        <v>1216</v>
      </c>
      <c r="J85" s="1"/>
      <c r="K85" s="1" t="s">
        <v>98</v>
      </c>
      <c r="L85" s="1" t="s">
        <v>99</v>
      </c>
      <c r="M85" s="1" t="s">
        <v>100</v>
      </c>
      <c r="N85" s="1" t="s">
        <v>101</v>
      </c>
      <c r="O85" s="2">
        <v>45888</v>
      </c>
      <c r="P85" s="2">
        <v>46252</v>
      </c>
      <c r="Q85" s="1" t="s">
        <v>102</v>
      </c>
      <c r="R85" s="1">
        <v>200000</v>
      </c>
      <c r="S85" s="1">
        <v>0</v>
      </c>
      <c r="T85" s="1" t="s">
        <v>103</v>
      </c>
      <c r="U85" s="1" t="s">
        <v>1217</v>
      </c>
      <c r="V85" s="1">
        <v>0</v>
      </c>
      <c r="W85" s="2">
        <v>46111</v>
      </c>
      <c r="X85" s="1" t="s">
        <v>141</v>
      </c>
      <c r="Y85" s="1" t="s">
        <v>1218</v>
      </c>
      <c r="Z85" s="1" t="s">
        <v>1219</v>
      </c>
      <c r="AA85" s="1" t="s">
        <v>1220</v>
      </c>
      <c r="AB85" s="1" t="s">
        <v>1221</v>
      </c>
      <c r="AC85" s="1" t="s">
        <v>165</v>
      </c>
      <c r="AD85" s="1" t="s">
        <v>111</v>
      </c>
      <c r="AE85" s="1"/>
      <c r="AF85" s="1" t="s">
        <v>112</v>
      </c>
      <c r="AG85" s="1" t="s">
        <v>113</v>
      </c>
      <c r="AH85" s="1">
        <v>395002</v>
      </c>
      <c r="AI85" s="2">
        <v>46105</v>
      </c>
      <c r="AJ85" s="2">
        <v>46105</v>
      </c>
      <c r="AK85" s="1">
        <v>0</v>
      </c>
      <c r="AL85" s="1"/>
      <c r="AM85" s="1" t="s">
        <v>1222</v>
      </c>
      <c r="AN85" s="1" t="s">
        <v>1223</v>
      </c>
      <c r="AO85" s="1">
        <v>65657</v>
      </c>
      <c r="AP85" s="1">
        <v>65657</v>
      </c>
      <c r="AQ85" s="1">
        <v>1135</v>
      </c>
      <c r="AR85" s="1">
        <v>0</v>
      </c>
      <c r="AS85" s="1">
        <v>0</v>
      </c>
      <c r="AT85" s="1">
        <v>0</v>
      </c>
      <c r="AU85" s="1">
        <v>64522</v>
      </c>
      <c r="AV85" s="1">
        <v>64522</v>
      </c>
      <c r="AW85" s="2">
        <v>46111</v>
      </c>
      <c r="AX85" s="1"/>
      <c r="AY85" s="2">
        <v>46111</v>
      </c>
      <c r="AZ85" s="2">
        <v>46112</v>
      </c>
      <c r="BA85" s="2">
        <v>46112</v>
      </c>
      <c r="BB85" s="2">
        <v>46128</v>
      </c>
      <c r="BC85" s="1"/>
      <c r="BD85" s="2">
        <v>46128</v>
      </c>
      <c r="BE85" s="2">
        <v>46129</v>
      </c>
      <c r="BF85" s="2">
        <v>46132</v>
      </c>
      <c r="BG85" s="1" t="s">
        <v>116</v>
      </c>
      <c r="BH85" s="1" t="s">
        <v>116</v>
      </c>
      <c r="BI85" s="1" t="s">
        <v>117</v>
      </c>
      <c r="BJ85" s="1"/>
      <c r="BK85" s="1"/>
      <c r="BL85" s="1" t="s">
        <v>118</v>
      </c>
      <c r="BM85" s="1" t="s">
        <v>1224</v>
      </c>
      <c r="BN85" s="1" t="s">
        <v>1190</v>
      </c>
      <c r="BO85" s="2">
        <v>46129</v>
      </c>
      <c r="BP85" s="1" t="s">
        <v>1215</v>
      </c>
      <c r="BQ85" s="1" t="s">
        <v>1225</v>
      </c>
      <c r="BR85" s="1"/>
      <c r="BS85" s="1"/>
      <c r="BT85" s="1" t="s">
        <v>1226</v>
      </c>
      <c r="BU85" s="1" t="s">
        <v>1227</v>
      </c>
      <c r="BV85" s="1" t="s">
        <v>124</v>
      </c>
      <c r="BW85" s="1" t="s">
        <v>116</v>
      </c>
      <c r="BX85" s="1" t="s">
        <v>125</v>
      </c>
      <c r="BY85" s="1" t="s">
        <v>125</v>
      </c>
      <c r="BZ85" s="1">
        <v>65657</v>
      </c>
      <c r="CA85" s="1">
        <v>64522</v>
      </c>
      <c r="CB85" s="1">
        <v>0</v>
      </c>
      <c r="CC85" s="1">
        <v>64522</v>
      </c>
      <c r="CD85" s="1">
        <v>64522</v>
      </c>
      <c r="CE85" s="1">
        <f t="shared" si="16"/>
        <v>2</v>
      </c>
      <c r="CF85" s="1" t="str">
        <f t="shared" si="17"/>
        <v>0-7 Days</v>
      </c>
      <c r="CG85" s="1">
        <f t="shared" si="18"/>
        <v>2</v>
      </c>
      <c r="CH85" s="1" t="str">
        <f t="shared" si="19"/>
        <v>0-3 Days</v>
      </c>
      <c r="CI85" s="1">
        <f t="shared" si="20"/>
        <v>3</v>
      </c>
      <c r="CJ85" s="1" t="str">
        <f t="shared" si="21"/>
        <v>0-7 Days</v>
      </c>
      <c r="CK85" s="1" t="str">
        <f t="shared" ca="1" si="22"/>
        <v/>
      </c>
      <c r="CL85" s="2" t="str">
        <f t="shared" ca="1" si="23"/>
        <v/>
      </c>
    </row>
    <row r="86" spans="1:90" x14ac:dyDescent="0.25">
      <c r="A86" s="1" t="s">
        <v>1228</v>
      </c>
      <c r="B86" s="1" t="s">
        <v>1229</v>
      </c>
      <c r="C86" s="1" t="s">
        <v>1230</v>
      </c>
      <c r="D86" s="1" t="s">
        <v>1231</v>
      </c>
      <c r="E86" s="1" t="s">
        <v>1231</v>
      </c>
      <c r="F86" s="1">
        <v>31</v>
      </c>
      <c r="G86" s="1" t="s">
        <v>95</v>
      </c>
      <c r="H86" s="1" t="s">
        <v>138</v>
      </c>
      <c r="I86" s="1" t="s">
        <v>1232</v>
      </c>
      <c r="J86" s="1"/>
      <c r="K86" s="1" t="s">
        <v>98</v>
      </c>
      <c r="L86" s="1" t="s">
        <v>99</v>
      </c>
      <c r="M86" s="1" t="s">
        <v>100</v>
      </c>
      <c r="N86" s="1" t="s">
        <v>101</v>
      </c>
      <c r="O86" s="2">
        <v>45888</v>
      </c>
      <c r="P86" s="2">
        <v>46252</v>
      </c>
      <c r="Q86" s="1" t="s">
        <v>102</v>
      </c>
      <c r="R86" s="1">
        <v>200000</v>
      </c>
      <c r="S86" s="1">
        <v>0</v>
      </c>
      <c r="T86" s="1" t="s">
        <v>103</v>
      </c>
      <c r="U86" s="1" t="s">
        <v>1233</v>
      </c>
      <c r="V86" s="1">
        <v>0</v>
      </c>
      <c r="W86" s="2">
        <v>46112</v>
      </c>
      <c r="X86" s="1" t="s">
        <v>141</v>
      </c>
      <c r="Y86" s="1" t="s">
        <v>1234</v>
      </c>
      <c r="Z86" s="1" t="s">
        <v>1235</v>
      </c>
      <c r="AA86" s="1" t="s">
        <v>1236</v>
      </c>
      <c r="AB86" s="1" t="s">
        <v>1237</v>
      </c>
      <c r="AC86" s="1" t="s">
        <v>165</v>
      </c>
      <c r="AD86" s="1" t="s">
        <v>111</v>
      </c>
      <c r="AE86" s="1"/>
      <c r="AF86" s="1" t="s">
        <v>146</v>
      </c>
      <c r="AG86" s="1" t="s">
        <v>113</v>
      </c>
      <c r="AH86" s="1">
        <v>380054</v>
      </c>
      <c r="AI86" s="2">
        <v>45941</v>
      </c>
      <c r="AJ86" s="2">
        <v>46100</v>
      </c>
      <c r="AK86" s="1">
        <v>0</v>
      </c>
      <c r="AL86" s="1"/>
      <c r="AM86" s="1" t="s">
        <v>147</v>
      </c>
      <c r="AN86" s="1" t="s">
        <v>723</v>
      </c>
      <c r="AO86" s="1">
        <v>85000</v>
      </c>
      <c r="AP86" s="1">
        <v>85000</v>
      </c>
      <c r="AQ86" s="1">
        <v>0</v>
      </c>
      <c r="AR86" s="1">
        <v>0</v>
      </c>
      <c r="AS86" s="1">
        <v>0</v>
      </c>
      <c r="AT86" s="1">
        <v>0</v>
      </c>
      <c r="AU86" s="1">
        <v>85000</v>
      </c>
      <c r="AV86" s="1">
        <v>85000</v>
      </c>
      <c r="AW86" s="2">
        <v>46112</v>
      </c>
      <c r="AX86" s="1"/>
      <c r="AY86" s="2">
        <v>46113</v>
      </c>
      <c r="AZ86" s="1"/>
      <c r="BA86" s="1"/>
      <c r="BB86" s="1"/>
      <c r="BC86" s="1"/>
      <c r="BD86" s="1"/>
      <c r="BE86" s="2">
        <v>46114</v>
      </c>
      <c r="BF86" s="2">
        <v>46120</v>
      </c>
      <c r="BG86" s="1" t="s">
        <v>116</v>
      </c>
      <c r="BH86" s="1" t="s">
        <v>116</v>
      </c>
      <c r="BI86" s="1" t="s">
        <v>117</v>
      </c>
      <c r="BJ86" s="1"/>
      <c r="BK86" s="1"/>
      <c r="BL86" s="1" t="s">
        <v>118</v>
      </c>
      <c r="BM86" s="1" t="s">
        <v>1238</v>
      </c>
      <c r="BN86" s="1" t="s">
        <v>1239</v>
      </c>
      <c r="BO86" s="2">
        <v>46119</v>
      </c>
      <c r="BP86" s="1" t="s">
        <v>1231</v>
      </c>
      <c r="BQ86" s="1"/>
      <c r="BR86" s="1"/>
      <c r="BS86" s="1"/>
      <c r="BT86" s="1" t="s">
        <v>1240</v>
      </c>
      <c r="BU86" s="1"/>
      <c r="BV86" s="1" t="s">
        <v>124</v>
      </c>
      <c r="BW86" s="1" t="s">
        <v>116</v>
      </c>
      <c r="BX86" s="1" t="s">
        <v>125</v>
      </c>
      <c r="BY86" s="1" t="s">
        <v>125</v>
      </c>
      <c r="BZ86" s="1">
        <v>85000</v>
      </c>
      <c r="CA86" s="1">
        <v>85000</v>
      </c>
      <c r="CB86" s="1">
        <v>0</v>
      </c>
      <c r="CC86" s="1">
        <v>85000</v>
      </c>
      <c r="CD86" s="1">
        <v>85000</v>
      </c>
      <c r="CE86" s="1">
        <f t="shared" si="16"/>
        <v>6</v>
      </c>
      <c r="CF86" s="1" t="str">
        <f t="shared" si="17"/>
        <v>0-7 Days</v>
      </c>
      <c r="CG86" s="1">
        <f t="shared" si="18"/>
        <v>2</v>
      </c>
      <c r="CH86" s="1" t="str">
        <f t="shared" si="19"/>
        <v>0-3 Days</v>
      </c>
      <c r="CI86" s="1">
        <f t="shared" si="20"/>
        <v>7</v>
      </c>
      <c r="CJ86" s="1" t="str">
        <f t="shared" si="21"/>
        <v>0-7 Days</v>
      </c>
      <c r="CK86" s="1" t="str">
        <f t="shared" ca="1" si="22"/>
        <v/>
      </c>
      <c r="CL86" s="2" t="str">
        <f t="shared" ca="1" si="23"/>
        <v/>
      </c>
    </row>
    <row r="87" spans="1:90" x14ac:dyDescent="0.25">
      <c r="A87" s="1" t="s">
        <v>1241</v>
      </c>
      <c r="B87" s="1" t="s">
        <v>1242</v>
      </c>
      <c r="C87" s="1" t="s">
        <v>1243</v>
      </c>
      <c r="D87" s="1" t="s">
        <v>1244</v>
      </c>
      <c r="E87" s="1" t="s">
        <v>1245</v>
      </c>
      <c r="F87" s="1">
        <v>29</v>
      </c>
      <c r="G87" s="1" t="s">
        <v>217</v>
      </c>
      <c r="H87" s="1" t="s">
        <v>218</v>
      </c>
      <c r="I87" s="1" t="s">
        <v>1246</v>
      </c>
      <c r="J87" s="1"/>
      <c r="K87" s="1" t="s">
        <v>98</v>
      </c>
      <c r="L87" s="1" t="s">
        <v>99</v>
      </c>
      <c r="M87" s="1" t="s">
        <v>100</v>
      </c>
      <c r="N87" s="1" t="s">
        <v>101</v>
      </c>
      <c r="O87" s="2">
        <v>45888</v>
      </c>
      <c r="P87" s="2">
        <v>46252</v>
      </c>
      <c r="Q87" s="1" t="s">
        <v>102</v>
      </c>
      <c r="R87" s="1">
        <v>200000</v>
      </c>
      <c r="S87" s="1">
        <v>0</v>
      </c>
      <c r="T87" s="1" t="s">
        <v>103</v>
      </c>
      <c r="U87" s="1" t="s">
        <v>1247</v>
      </c>
      <c r="V87" s="1">
        <v>0</v>
      </c>
      <c r="W87" s="2">
        <v>46119</v>
      </c>
      <c r="X87" s="1" t="s">
        <v>141</v>
      </c>
      <c r="Y87" s="1" t="s">
        <v>379</v>
      </c>
      <c r="Z87" s="1" t="s">
        <v>1248</v>
      </c>
      <c r="AA87" s="1" t="s">
        <v>1249</v>
      </c>
      <c r="AB87" s="1" t="s">
        <v>1250</v>
      </c>
      <c r="AC87" s="1" t="s">
        <v>165</v>
      </c>
      <c r="AD87" s="1" t="s">
        <v>111</v>
      </c>
      <c r="AE87" s="1"/>
      <c r="AF87" s="1" t="s">
        <v>1251</v>
      </c>
      <c r="AG87" s="1" t="s">
        <v>113</v>
      </c>
      <c r="AH87" s="1">
        <v>364140</v>
      </c>
      <c r="AI87" s="2">
        <v>46107</v>
      </c>
      <c r="AJ87" s="2">
        <v>46109</v>
      </c>
      <c r="AK87" s="1">
        <v>0</v>
      </c>
      <c r="AL87" s="1"/>
      <c r="AM87" s="1" t="s">
        <v>226</v>
      </c>
      <c r="AN87" s="1" t="s">
        <v>384</v>
      </c>
      <c r="AO87" s="1">
        <v>53344</v>
      </c>
      <c r="AP87" s="1">
        <v>53344</v>
      </c>
      <c r="AQ87" s="1">
        <v>5240</v>
      </c>
      <c r="AR87" s="1">
        <v>0</v>
      </c>
      <c r="AS87" s="1">
        <v>0</v>
      </c>
      <c r="AT87" s="1">
        <v>0</v>
      </c>
      <c r="AU87" s="1">
        <v>48104</v>
      </c>
      <c r="AV87" s="1">
        <v>48104</v>
      </c>
      <c r="AW87" s="2">
        <v>46119</v>
      </c>
      <c r="AX87" s="1"/>
      <c r="AY87" s="2">
        <v>46120</v>
      </c>
      <c r="AZ87" s="1"/>
      <c r="BA87" s="1"/>
      <c r="BB87" s="1"/>
      <c r="BC87" s="1"/>
      <c r="BD87" s="1"/>
      <c r="BE87" s="2">
        <v>46123</v>
      </c>
      <c r="BF87" s="2">
        <v>46125</v>
      </c>
      <c r="BG87" s="1" t="s">
        <v>116</v>
      </c>
      <c r="BH87" s="1" t="s">
        <v>116</v>
      </c>
      <c r="BI87" s="1" t="s">
        <v>117</v>
      </c>
      <c r="BJ87" s="1"/>
      <c r="BK87" s="1"/>
      <c r="BL87" s="1" t="s">
        <v>118</v>
      </c>
      <c r="BM87" s="1" t="s">
        <v>1252</v>
      </c>
      <c r="BN87" s="1" t="s">
        <v>936</v>
      </c>
      <c r="BO87" s="2">
        <v>46123</v>
      </c>
      <c r="BP87" s="1" t="s">
        <v>1245</v>
      </c>
      <c r="BQ87" s="1"/>
      <c r="BR87" s="1"/>
      <c r="BS87" s="1"/>
      <c r="BT87" s="1" t="s">
        <v>1253</v>
      </c>
      <c r="BU87" s="1" t="s">
        <v>1254</v>
      </c>
      <c r="BV87" s="1" t="s">
        <v>124</v>
      </c>
      <c r="BW87" s="1" t="s">
        <v>116</v>
      </c>
      <c r="BX87" s="1" t="s">
        <v>125</v>
      </c>
      <c r="BY87" s="1" t="s">
        <v>125</v>
      </c>
      <c r="BZ87" s="1">
        <v>53344</v>
      </c>
      <c r="CA87" s="1">
        <v>48104</v>
      </c>
      <c r="CB87" s="1">
        <v>0</v>
      </c>
      <c r="CC87" s="1">
        <v>48104</v>
      </c>
      <c r="CD87" s="1">
        <v>48104</v>
      </c>
      <c r="CE87" s="1">
        <f t="shared" si="16"/>
        <v>4</v>
      </c>
      <c r="CF87" s="1" t="str">
        <f t="shared" si="17"/>
        <v>0-7 Days</v>
      </c>
      <c r="CG87" s="1">
        <f t="shared" si="18"/>
        <v>1</v>
      </c>
      <c r="CH87" s="1" t="str">
        <f t="shared" si="19"/>
        <v>0-3 Days</v>
      </c>
      <c r="CI87" s="1">
        <f t="shared" si="20"/>
        <v>5</v>
      </c>
      <c r="CJ87" s="1" t="str">
        <f t="shared" si="21"/>
        <v>0-7 Days</v>
      </c>
      <c r="CK87" s="1" t="str">
        <f t="shared" ca="1" si="22"/>
        <v/>
      </c>
      <c r="CL87" s="2" t="str">
        <f t="shared" ca="1" si="23"/>
        <v/>
      </c>
    </row>
    <row r="88" spans="1:90" x14ac:dyDescent="0.25">
      <c r="A88" s="1" t="s">
        <v>1255</v>
      </c>
      <c r="B88" s="1" t="s">
        <v>575</v>
      </c>
      <c r="C88" s="1" t="s">
        <v>576</v>
      </c>
      <c r="D88" s="1" t="s">
        <v>577</v>
      </c>
      <c r="E88" s="1" t="s">
        <v>578</v>
      </c>
      <c r="F88" s="1">
        <v>38</v>
      </c>
      <c r="G88" s="1" t="s">
        <v>95</v>
      </c>
      <c r="H88" s="1" t="s">
        <v>218</v>
      </c>
      <c r="I88" s="1" t="s">
        <v>579</v>
      </c>
      <c r="J88" s="1"/>
      <c r="K88" s="1" t="s">
        <v>98</v>
      </c>
      <c r="L88" s="1" t="s">
        <v>99</v>
      </c>
      <c r="M88" s="1" t="s">
        <v>100</v>
      </c>
      <c r="N88" s="1" t="s">
        <v>101</v>
      </c>
      <c r="O88" s="2">
        <v>45888</v>
      </c>
      <c r="P88" s="2">
        <v>46252</v>
      </c>
      <c r="Q88" s="1" t="s">
        <v>102</v>
      </c>
      <c r="R88" s="1">
        <v>200000</v>
      </c>
      <c r="S88" s="1">
        <v>0</v>
      </c>
      <c r="T88" s="1" t="s">
        <v>103</v>
      </c>
      <c r="U88" s="1" t="s">
        <v>1256</v>
      </c>
      <c r="V88" s="1">
        <v>0</v>
      </c>
      <c r="W88" s="2">
        <v>46120</v>
      </c>
      <c r="X88" s="1" t="s">
        <v>105</v>
      </c>
      <c r="Y88" s="1" t="s">
        <v>581</v>
      </c>
      <c r="Z88" s="1" t="s">
        <v>582</v>
      </c>
      <c r="AA88" s="1" t="s">
        <v>583</v>
      </c>
      <c r="AB88" s="1" t="s">
        <v>584</v>
      </c>
      <c r="AC88" s="1" t="s">
        <v>110</v>
      </c>
      <c r="AD88" s="1" t="s">
        <v>111</v>
      </c>
      <c r="AE88" s="1"/>
      <c r="AF88" s="1" t="s">
        <v>368</v>
      </c>
      <c r="AG88" s="1" t="s">
        <v>113</v>
      </c>
      <c r="AH88" s="1">
        <v>390001</v>
      </c>
      <c r="AI88" s="2">
        <v>46126</v>
      </c>
      <c r="AJ88" s="2">
        <v>46127</v>
      </c>
      <c r="AK88" s="1">
        <v>60000</v>
      </c>
      <c r="AL88" s="2">
        <v>46120</v>
      </c>
      <c r="AM88" s="1" t="s">
        <v>585</v>
      </c>
      <c r="AN88" s="1" t="s">
        <v>586</v>
      </c>
      <c r="AO88" s="1">
        <v>120000</v>
      </c>
      <c r="AP88" s="1">
        <v>60000</v>
      </c>
      <c r="AQ88" s="1">
        <v>0</v>
      </c>
      <c r="AR88" s="1">
        <v>0</v>
      </c>
      <c r="AS88" s="1">
        <v>6000</v>
      </c>
      <c r="AT88" s="1">
        <v>0</v>
      </c>
      <c r="AU88" s="1">
        <v>54000</v>
      </c>
      <c r="AV88" s="1">
        <v>60000</v>
      </c>
      <c r="AW88" s="2">
        <v>46135</v>
      </c>
      <c r="AX88" s="1"/>
      <c r="AY88" s="2">
        <v>46168</v>
      </c>
      <c r="AZ88" s="2">
        <v>46136</v>
      </c>
      <c r="BA88" s="2">
        <v>46136</v>
      </c>
      <c r="BB88" s="2">
        <v>46153</v>
      </c>
      <c r="BC88" s="2">
        <v>46168</v>
      </c>
      <c r="BD88" s="2">
        <v>46168</v>
      </c>
      <c r="BE88" s="2">
        <v>46168</v>
      </c>
      <c r="BF88" s="2">
        <v>46172</v>
      </c>
      <c r="BG88" s="1" t="s">
        <v>116</v>
      </c>
      <c r="BH88" s="1" t="s">
        <v>116</v>
      </c>
      <c r="BI88" s="1" t="s">
        <v>117</v>
      </c>
      <c r="BJ88" s="1"/>
      <c r="BK88" s="1"/>
      <c r="BL88" s="1" t="s">
        <v>118</v>
      </c>
      <c r="BM88" s="1" t="s">
        <v>1257</v>
      </c>
      <c r="BN88" s="1" t="s">
        <v>1258</v>
      </c>
      <c r="BO88" s="2">
        <v>46170</v>
      </c>
      <c r="BP88" s="1" t="s">
        <v>1259</v>
      </c>
      <c r="BQ88" s="1" t="s">
        <v>1260</v>
      </c>
      <c r="BR88" s="1"/>
      <c r="BS88" s="1"/>
      <c r="BT88" s="1" t="s">
        <v>1261</v>
      </c>
      <c r="BU88" s="1"/>
      <c r="BV88" s="1" t="s">
        <v>124</v>
      </c>
      <c r="BW88" s="1" t="s">
        <v>116</v>
      </c>
      <c r="BX88" s="1" t="s">
        <v>125</v>
      </c>
      <c r="BY88" s="1" t="s">
        <v>125</v>
      </c>
      <c r="BZ88" s="1">
        <v>60000</v>
      </c>
      <c r="CA88" s="1">
        <v>60000</v>
      </c>
      <c r="CB88" s="1">
        <v>0</v>
      </c>
      <c r="CC88" s="1">
        <v>60000</v>
      </c>
      <c r="CD88" s="1">
        <v>60000</v>
      </c>
      <c r="CE88" s="1">
        <f t="shared" si="16"/>
        <v>3</v>
      </c>
      <c r="CF88" s="1" t="str">
        <f t="shared" si="17"/>
        <v>0-7 Days</v>
      </c>
      <c r="CG88" s="1">
        <f t="shared" si="18"/>
        <v>2</v>
      </c>
      <c r="CH88" s="1" t="str">
        <f t="shared" si="19"/>
        <v>0-3 Days</v>
      </c>
      <c r="CI88" s="1">
        <f t="shared" si="20"/>
        <v>4</v>
      </c>
      <c r="CJ88" s="1" t="str">
        <f t="shared" si="21"/>
        <v>0-7 Days</v>
      </c>
      <c r="CK88" s="1" t="str">
        <f t="shared" ca="1" si="22"/>
        <v/>
      </c>
      <c r="CL88" s="2" t="str">
        <f t="shared" ca="1" si="23"/>
        <v/>
      </c>
    </row>
    <row r="89" spans="1:90" x14ac:dyDescent="0.25">
      <c r="A89" s="1" t="s">
        <v>1262</v>
      </c>
      <c r="B89" s="1" t="s">
        <v>575</v>
      </c>
      <c r="C89" s="1" t="s">
        <v>576</v>
      </c>
      <c r="D89" s="1" t="s">
        <v>577</v>
      </c>
      <c r="E89" s="1" t="s">
        <v>578</v>
      </c>
      <c r="F89" s="1">
        <v>38</v>
      </c>
      <c r="G89" s="1" t="s">
        <v>95</v>
      </c>
      <c r="H89" s="1" t="s">
        <v>218</v>
      </c>
      <c r="I89" s="1" t="s">
        <v>579</v>
      </c>
      <c r="J89" s="1"/>
      <c r="K89" s="1" t="s">
        <v>98</v>
      </c>
      <c r="L89" s="1" t="s">
        <v>99</v>
      </c>
      <c r="M89" s="1" t="s">
        <v>100</v>
      </c>
      <c r="N89" s="1" t="s">
        <v>101</v>
      </c>
      <c r="O89" s="2">
        <v>45888</v>
      </c>
      <c r="P89" s="2">
        <v>46252</v>
      </c>
      <c r="Q89" s="1" t="s">
        <v>102</v>
      </c>
      <c r="R89" s="1">
        <v>200000</v>
      </c>
      <c r="S89" s="1">
        <v>0</v>
      </c>
      <c r="T89" s="1" t="s">
        <v>103</v>
      </c>
      <c r="U89" s="1" t="s">
        <v>1256</v>
      </c>
      <c r="V89" s="1">
        <v>1</v>
      </c>
      <c r="W89" s="2">
        <v>46164</v>
      </c>
      <c r="X89" s="1" t="s">
        <v>141</v>
      </c>
      <c r="Y89" s="1" t="s">
        <v>581</v>
      </c>
      <c r="Z89" s="1" t="s">
        <v>582</v>
      </c>
      <c r="AA89" s="1" t="s">
        <v>583</v>
      </c>
      <c r="AB89" s="1" t="s">
        <v>584</v>
      </c>
      <c r="AC89" s="1" t="s">
        <v>165</v>
      </c>
      <c r="AD89" s="1" t="s">
        <v>111</v>
      </c>
      <c r="AE89" s="1"/>
      <c r="AF89" s="1" t="s">
        <v>368</v>
      </c>
      <c r="AG89" s="1" t="s">
        <v>113</v>
      </c>
      <c r="AH89" s="1"/>
      <c r="AI89" s="2">
        <v>46122</v>
      </c>
      <c r="AJ89" s="2">
        <v>46127</v>
      </c>
      <c r="AK89" s="1">
        <v>0</v>
      </c>
      <c r="AL89" s="1"/>
      <c r="AM89" s="1" t="s">
        <v>585</v>
      </c>
      <c r="AN89" s="1" t="s">
        <v>586</v>
      </c>
      <c r="AO89" s="1">
        <v>4431</v>
      </c>
      <c r="AP89" s="1">
        <v>4431</v>
      </c>
      <c r="AQ89" s="1">
        <v>900</v>
      </c>
      <c r="AR89" s="1">
        <v>0</v>
      </c>
      <c r="AS89" s="1">
        <v>0</v>
      </c>
      <c r="AT89" s="1">
        <v>0</v>
      </c>
      <c r="AU89" s="1">
        <v>3531</v>
      </c>
      <c r="AV89" s="1">
        <v>3531</v>
      </c>
      <c r="AW89" s="2">
        <v>46164</v>
      </c>
      <c r="AX89" s="1"/>
      <c r="AY89" s="2">
        <v>46164</v>
      </c>
      <c r="AZ89" s="2">
        <v>46168</v>
      </c>
      <c r="BA89" s="2">
        <v>46168</v>
      </c>
      <c r="BB89" s="1"/>
      <c r="BC89" s="1"/>
      <c r="BD89" s="2">
        <v>46170</v>
      </c>
      <c r="BE89" s="2">
        <v>46172</v>
      </c>
      <c r="BF89" s="2">
        <v>46177</v>
      </c>
      <c r="BG89" s="1" t="s">
        <v>116</v>
      </c>
      <c r="BH89" s="1" t="s">
        <v>116</v>
      </c>
      <c r="BI89" s="1" t="s">
        <v>117</v>
      </c>
      <c r="BJ89" s="1"/>
      <c r="BK89" s="1"/>
      <c r="BL89" s="1" t="s">
        <v>118</v>
      </c>
      <c r="BM89" s="1" t="s">
        <v>1263</v>
      </c>
      <c r="BN89" s="1" t="s">
        <v>1264</v>
      </c>
      <c r="BO89" s="2">
        <v>46174</v>
      </c>
      <c r="BP89" s="1" t="s">
        <v>578</v>
      </c>
      <c r="BQ89" s="1" t="s">
        <v>1265</v>
      </c>
      <c r="BR89" s="1"/>
      <c r="BS89" s="1"/>
      <c r="BT89" s="1" t="s">
        <v>1266</v>
      </c>
      <c r="BU89" s="1" t="s">
        <v>1267</v>
      </c>
      <c r="BV89" s="1" t="s">
        <v>124</v>
      </c>
      <c r="BW89" s="1" t="s">
        <v>116</v>
      </c>
      <c r="BX89" s="1" t="s">
        <v>125</v>
      </c>
      <c r="BY89" s="1" t="s">
        <v>125</v>
      </c>
      <c r="BZ89" s="1">
        <v>4431</v>
      </c>
      <c r="CA89" s="1">
        <v>3531</v>
      </c>
      <c r="CB89" s="1">
        <v>0</v>
      </c>
      <c r="CC89" s="1">
        <v>3531</v>
      </c>
      <c r="CD89" s="1">
        <v>3531</v>
      </c>
      <c r="CE89" s="1">
        <f t="shared" si="16"/>
        <v>3</v>
      </c>
      <c r="CF89" s="1" t="str">
        <f t="shared" si="17"/>
        <v>0-7 Days</v>
      </c>
      <c r="CG89" s="1">
        <f t="shared" si="18"/>
        <v>4</v>
      </c>
      <c r="CH89" s="1" t="str">
        <f t="shared" si="19"/>
        <v>4-7 Days</v>
      </c>
      <c r="CI89" s="1">
        <f t="shared" si="20"/>
        <v>6</v>
      </c>
      <c r="CJ89" s="1" t="str">
        <f t="shared" si="21"/>
        <v>0-7 Days</v>
      </c>
      <c r="CK89" s="1" t="str">
        <f t="shared" ca="1" si="22"/>
        <v/>
      </c>
      <c r="CL89" s="2" t="str">
        <f t="shared" ca="1" si="23"/>
        <v/>
      </c>
    </row>
    <row r="90" spans="1:90" x14ac:dyDescent="0.25">
      <c r="A90" s="1" t="s">
        <v>1268</v>
      </c>
      <c r="B90" s="1" t="s">
        <v>1269</v>
      </c>
      <c r="C90" s="1" t="s">
        <v>1270</v>
      </c>
      <c r="D90" s="1" t="s">
        <v>1271</v>
      </c>
      <c r="E90" s="1" t="s">
        <v>1271</v>
      </c>
      <c r="F90" s="1">
        <v>35</v>
      </c>
      <c r="G90" s="1" t="s">
        <v>95</v>
      </c>
      <c r="H90" s="1" t="s">
        <v>138</v>
      </c>
      <c r="I90" s="1" t="s">
        <v>1272</v>
      </c>
      <c r="J90" s="1"/>
      <c r="K90" s="1" t="s">
        <v>98</v>
      </c>
      <c r="L90" s="1" t="s">
        <v>99</v>
      </c>
      <c r="M90" s="1" t="s">
        <v>100</v>
      </c>
      <c r="N90" s="1" t="s">
        <v>101</v>
      </c>
      <c r="O90" s="2">
        <v>45888</v>
      </c>
      <c r="P90" s="2">
        <v>46252</v>
      </c>
      <c r="Q90" s="1" t="s">
        <v>102</v>
      </c>
      <c r="R90" s="1">
        <v>200000</v>
      </c>
      <c r="S90" s="1">
        <v>0</v>
      </c>
      <c r="T90" s="1" t="s">
        <v>103</v>
      </c>
      <c r="U90" s="1" t="s">
        <v>1273</v>
      </c>
      <c r="V90" s="1">
        <v>0</v>
      </c>
      <c r="W90" s="2">
        <v>46122</v>
      </c>
      <c r="X90" s="1" t="s">
        <v>141</v>
      </c>
      <c r="Y90" s="1" t="s">
        <v>1056</v>
      </c>
      <c r="Z90" s="1" t="s">
        <v>1274</v>
      </c>
      <c r="AA90" s="1" t="s">
        <v>1275</v>
      </c>
      <c r="AB90" s="1" t="s">
        <v>1276</v>
      </c>
      <c r="AC90" s="1" t="s">
        <v>165</v>
      </c>
      <c r="AD90" s="1" t="s">
        <v>111</v>
      </c>
      <c r="AE90" s="1"/>
      <c r="AF90" s="1" t="s">
        <v>836</v>
      </c>
      <c r="AG90" s="1" t="s">
        <v>113</v>
      </c>
      <c r="AH90" s="1">
        <v>384002</v>
      </c>
      <c r="AI90" s="2">
        <v>46123</v>
      </c>
      <c r="AJ90" s="2">
        <v>46124</v>
      </c>
      <c r="AK90" s="1">
        <v>0</v>
      </c>
      <c r="AL90" s="1"/>
      <c r="AM90" s="1" t="s">
        <v>114</v>
      </c>
      <c r="AN90" s="1" t="s">
        <v>515</v>
      </c>
      <c r="AO90" s="1">
        <v>44600</v>
      </c>
      <c r="AP90" s="1">
        <v>44600</v>
      </c>
      <c r="AQ90" s="1">
        <v>1259</v>
      </c>
      <c r="AR90" s="1">
        <v>0</v>
      </c>
      <c r="AS90" s="1">
        <v>0</v>
      </c>
      <c r="AT90" s="1">
        <v>0</v>
      </c>
      <c r="AU90" s="1">
        <v>43341</v>
      </c>
      <c r="AV90" s="1">
        <v>43341</v>
      </c>
      <c r="AW90" s="2">
        <v>46136</v>
      </c>
      <c r="AX90" s="1"/>
      <c r="AY90" s="2">
        <v>46136</v>
      </c>
      <c r="AZ90" s="1"/>
      <c r="BA90" s="1"/>
      <c r="BB90" s="1"/>
      <c r="BC90" s="1"/>
      <c r="BD90" s="1"/>
      <c r="BE90" s="2">
        <v>46156</v>
      </c>
      <c r="BF90" s="2">
        <v>46164</v>
      </c>
      <c r="BG90" s="1" t="s">
        <v>116</v>
      </c>
      <c r="BH90" s="1" t="s">
        <v>116</v>
      </c>
      <c r="BI90" s="1" t="s">
        <v>117</v>
      </c>
      <c r="BJ90" s="1"/>
      <c r="BK90" s="1"/>
      <c r="BL90" s="1" t="s">
        <v>118</v>
      </c>
      <c r="BM90" s="1" t="s">
        <v>1277</v>
      </c>
      <c r="BN90" s="1" t="s">
        <v>1278</v>
      </c>
      <c r="BO90" s="2">
        <v>46157</v>
      </c>
      <c r="BP90" s="1" t="s">
        <v>1271</v>
      </c>
      <c r="BQ90" s="1"/>
      <c r="BR90" s="1"/>
      <c r="BS90" s="1"/>
      <c r="BT90" s="1" t="s">
        <v>1279</v>
      </c>
      <c r="BU90" s="1" t="s">
        <v>1280</v>
      </c>
      <c r="BV90" s="1" t="s">
        <v>124</v>
      </c>
      <c r="BW90" s="1" t="s">
        <v>116</v>
      </c>
      <c r="BX90" s="1" t="s">
        <v>125</v>
      </c>
      <c r="BY90" s="1" t="s">
        <v>125</v>
      </c>
      <c r="BZ90" s="1">
        <v>44600</v>
      </c>
      <c r="CA90" s="1">
        <v>43341</v>
      </c>
      <c r="CB90" s="1">
        <v>0</v>
      </c>
      <c r="CC90" s="1">
        <v>43341</v>
      </c>
      <c r="CD90" s="1">
        <v>43341</v>
      </c>
      <c r="CE90" s="1">
        <f t="shared" si="16"/>
        <v>16</v>
      </c>
      <c r="CF90" s="1" t="str">
        <f t="shared" si="17"/>
        <v>16-30 Days</v>
      </c>
      <c r="CG90" s="1">
        <f t="shared" si="18"/>
        <v>6</v>
      </c>
      <c r="CH90" s="1" t="str">
        <f t="shared" si="19"/>
        <v>4-7 Days</v>
      </c>
      <c r="CI90" s="1">
        <f t="shared" si="20"/>
        <v>21</v>
      </c>
      <c r="CJ90" s="1" t="str">
        <f t="shared" si="21"/>
        <v>16-30 Days</v>
      </c>
      <c r="CK90" s="1" t="str">
        <f t="shared" ca="1" si="22"/>
        <v/>
      </c>
      <c r="CL90" s="2" t="str">
        <f t="shared" ca="1" si="23"/>
        <v/>
      </c>
    </row>
    <row r="91" spans="1:90" x14ac:dyDescent="0.25">
      <c r="A91" s="1" t="s">
        <v>1281</v>
      </c>
      <c r="B91" s="1" t="s">
        <v>714</v>
      </c>
      <c r="C91" s="1" t="s">
        <v>715</v>
      </c>
      <c r="D91" s="1" t="s">
        <v>716</v>
      </c>
      <c r="E91" s="1" t="s">
        <v>716</v>
      </c>
      <c r="F91" s="1">
        <v>57</v>
      </c>
      <c r="G91" s="1" t="s">
        <v>95</v>
      </c>
      <c r="H91" s="1" t="s">
        <v>138</v>
      </c>
      <c r="I91" s="1" t="s">
        <v>717</v>
      </c>
      <c r="J91" s="1"/>
      <c r="K91" s="1" t="s">
        <v>98</v>
      </c>
      <c r="L91" s="1" t="s">
        <v>99</v>
      </c>
      <c r="M91" s="1" t="s">
        <v>100</v>
      </c>
      <c r="N91" s="1" t="s">
        <v>101</v>
      </c>
      <c r="O91" s="2">
        <v>45888</v>
      </c>
      <c r="P91" s="2">
        <v>46252</v>
      </c>
      <c r="Q91" s="1" t="s">
        <v>102</v>
      </c>
      <c r="R91" s="1">
        <v>200000</v>
      </c>
      <c r="S91" s="1">
        <v>0</v>
      </c>
      <c r="T91" s="1" t="s">
        <v>103</v>
      </c>
      <c r="U91" s="1" t="s">
        <v>1282</v>
      </c>
      <c r="V91" s="1">
        <v>0</v>
      </c>
      <c r="W91" s="2">
        <v>46122</v>
      </c>
      <c r="X91" s="1" t="s">
        <v>141</v>
      </c>
      <c r="Y91" s="1" t="s">
        <v>1283</v>
      </c>
      <c r="Z91" s="1" t="s">
        <v>1284</v>
      </c>
      <c r="AA91" s="1" t="s">
        <v>1285</v>
      </c>
      <c r="AB91" s="1" t="s">
        <v>1286</v>
      </c>
      <c r="AC91" s="1" t="s">
        <v>165</v>
      </c>
      <c r="AD91" s="1" t="s">
        <v>111</v>
      </c>
      <c r="AE91" s="1"/>
      <c r="AF91" s="1" t="s">
        <v>146</v>
      </c>
      <c r="AG91" s="1" t="s">
        <v>113</v>
      </c>
      <c r="AH91" s="1">
        <v>382410</v>
      </c>
      <c r="AI91" s="2">
        <v>46111</v>
      </c>
      <c r="AJ91" s="2">
        <v>46113</v>
      </c>
      <c r="AK91" s="1">
        <v>0</v>
      </c>
      <c r="AL91" s="1"/>
      <c r="AM91" s="1" t="s">
        <v>167</v>
      </c>
      <c r="AN91" s="1" t="s">
        <v>168</v>
      </c>
      <c r="AO91" s="1">
        <v>24223</v>
      </c>
      <c r="AP91" s="1">
        <v>24223</v>
      </c>
      <c r="AQ91" s="1">
        <v>0</v>
      </c>
      <c r="AR91" s="1">
        <v>0</v>
      </c>
      <c r="AS91" s="1">
        <v>0</v>
      </c>
      <c r="AT91" s="1">
        <v>0</v>
      </c>
      <c r="AU91" s="1">
        <v>24223</v>
      </c>
      <c r="AV91" s="1">
        <v>24223</v>
      </c>
      <c r="AW91" s="2">
        <v>46122</v>
      </c>
      <c r="AX91" s="1"/>
      <c r="AY91" s="2">
        <v>46122</v>
      </c>
      <c r="AZ91" s="2">
        <v>46125</v>
      </c>
      <c r="BA91" s="2">
        <v>46125</v>
      </c>
      <c r="BB91" s="2">
        <v>46141</v>
      </c>
      <c r="BC91" s="1"/>
      <c r="BD91" s="2">
        <v>46155</v>
      </c>
      <c r="BE91" s="2">
        <v>46155</v>
      </c>
      <c r="BF91" s="2">
        <v>46164</v>
      </c>
      <c r="BG91" s="1" t="s">
        <v>116</v>
      </c>
      <c r="BH91" s="1" t="s">
        <v>116</v>
      </c>
      <c r="BI91" s="1" t="s">
        <v>117</v>
      </c>
      <c r="BJ91" s="1"/>
      <c r="BK91" s="1"/>
      <c r="BL91" s="1" t="s">
        <v>118</v>
      </c>
      <c r="BM91" s="1" t="s">
        <v>1287</v>
      </c>
      <c r="BN91" s="1" t="s">
        <v>1278</v>
      </c>
      <c r="BO91" s="2">
        <v>46157</v>
      </c>
      <c r="BP91" s="1" t="s">
        <v>716</v>
      </c>
      <c r="BQ91" s="1" t="s">
        <v>1288</v>
      </c>
      <c r="BR91" s="1"/>
      <c r="BS91" s="1"/>
      <c r="BT91" s="1" t="s">
        <v>1289</v>
      </c>
      <c r="BU91" s="1"/>
      <c r="BV91" s="1" t="s">
        <v>124</v>
      </c>
      <c r="BW91" s="1" t="s">
        <v>116</v>
      </c>
      <c r="BX91" s="1" t="s">
        <v>125</v>
      </c>
      <c r="BY91" s="1" t="s">
        <v>125</v>
      </c>
      <c r="BZ91" s="1">
        <v>24223</v>
      </c>
      <c r="CA91" s="1">
        <v>24223</v>
      </c>
      <c r="CB91" s="1">
        <v>0</v>
      </c>
      <c r="CC91" s="1">
        <v>24223</v>
      </c>
      <c r="CD91" s="1">
        <v>24223</v>
      </c>
      <c r="CE91" s="1">
        <f t="shared" si="16"/>
        <v>3</v>
      </c>
      <c r="CF91" s="1" t="str">
        <f t="shared" si="17"/>
        <v>0-7 Days</v>
      </c>
      <c r="CG91" s="1">
        <f t="shared" si="18"/>
        <v>6</v>
      </c>
      <c r="CH91" s="1" t="str">
        <f t="shared" si="19"/>
        <v>4-7 Days</v>
      </c>
      <c r="CI91" s="1">
        <f t="shared" si="20"/>
        <v>8</v>
      </c>
      <c r="CJ91" s="1" t="str">
        <f t="shared" si="21"/>
        <v>8-15 Days</v>
      </c>
      <c r="CK91" s="1" t="str">
        <f t="shared" ca="1" si="22"/>
        <v/>
      </c>
      <c r="CL91" s="2" t="str">
        <f t="shared" ca="1" si="23"/>
        <v/>
      </c>
    </row>
    <row r="92" spans="1:90" x14ac:dyDescent="0.25">
      <c r="A92" s="1" t="s">
        <v>1290</v>
      </c>
      <c r="B92" s="1" t="s">
        <v>1291</v>
      </c>
      <c r="C92" s="1" t="s">
        <v>1292</v>
      </c>
      <c r="D92" s="1" t="s">
        <v>1293</v>
      </c>
      <c r="E92" s="1" t="s">
        <v>1294</v>
      </c>
      <c r="F92" s="1">
        <v>39</v>
      </c>
      <c r="G92" s="1" t="s">
        <v>217</v>
      </c>
      <c r="H92" s="1" t="s">
        <v>218</v>
      </c>
      <c r="I92" s="1" t="s">
        <v>1295</v>
      </c>
      <c r="J92" s="1"/>
      <c r="K92" s="1" t="s">
        <v>98</v>
      </c>
      <c r="L92" s="1" t="s">
        <v>99</v>
      </c>
      <c r="M92" s="1" t="s">
        <v>100</v>
      </c>
      <c r="N92" s="1" t="s">
        <v>101</v>
      </c>
      <c r="O92" s="2">
        <v>45888</v>
      </c>
      <c r="P92" s="2">
        <v>46252</v>
      </c>
      <c r="Q92" s="1" t="s">
        <v>102</v>
      </c>
      <c r="R92" s="1">
        <v>200000</v>
      </c>
      <c r="S92" s="1">
        <v>0</v>
      </c>
      <c r="T92" s="1" t="s">
        <v>103</v>
      </c>
      <c r="U92" s="1" t="s">
        <v>1296</v>
      </c>
      <c r="V92" s="1">
        <v>0</v>
      </c>
      <c r="W92" s="2">
        <v>46123</v>
      </c>
      <c r="X92" s="1" t="s">
        <v>141</v>
      </c>
      <c r="Y92" s="1" t="s">
        <v>1297</v>
      </c>
      <c r="Z92" s="1" t="s">
        <v>1298</v>
      </c>
      <c r="AA92" s="1" t="s">
        <v>1299</v>
      </c>
      <c r="AB92" s="1" t="s">
        <v>1300</v>
      </c>
      <c r="AC92" s="1" t="s">
        <v>165</v>
      </c>
      <c r="AD92" s="1" t="s">
        <v>111</v>
      </c>
      <c r="AE92" s="1"/>
      <c r="AF92" s="1" t="s">
        <v>146</v>
      </c>
      <c r="AG92" s="1" t="s">
        <v>113</v>
      </c>
      <c r="AH92" s="1">
        <v>380015</v>
      </c>
      <c r="AI92" s="2">
        <v>46122</v>
      </c>
      <c r="AJ92" s="2">
        <v>46124</v>
      </c>
      <c r="AK92" s="1">
        <v>0</v>
      </c>
      <c r="AL92" s="1"/>
      <c r="AM92" s="1" t="s">
        <v>114</v>
      </c>
      <c r="AN92" s="1" t="s">
        <v>515</v>
      </c>
      <c r="AO92" s="1">
        <v>103455</v>
      </c>
      <c r="AP92" s="1">
        <v>103455</v>
      </c>
      <c r="AQ92" s="1">
        <v>418</v>
      </c>
      <c r="AR92" s="1">
        <v>0</v>
      </c>
      <c r="AS92" s="1">
        <v>0</v>
      </c>
      <c r="AT92" s="1">
        <v>0</v>
      </c>
      <c r="AU92" s="1">
        <v>103037</v>
      </c>
      <c r="AV92" s="1">
        <v>103037</v>
      </c>
      <c r="AW92" s="2">
        <v>46133</v>
      </c>
      <c r="AX92" s="1"/>
      <c r="AY92" s="2">
        <v>46133</v>
      </c>
      <c r="AZ92" s="1"/>
      <c r="BA92" s="1"/>
      <c r="BB92" s="1"/>
      <c r="BC92" s="1"/>
      <c r="BD92" s="1"/>
      <c r="BE92" s="2">
        <v>46143</v>
      </c>
      <c r="BF92" s="2">
        <v>46168</v>
      </c>
      <c r="BG92" s="1" t="s">
        <v>116</v>
      </c>
      <c r="BH92" s="1" t="s">
        <v>116</v>
      </c>
      <c r="BI92" s="1" t="s">
        <v>117</v>
      </c>
      <c r="BJ92" s="1"/>
      <c r="BK92" s="1"/>
      <c r="BL92" s="1" t="s">
        <v>118</v>
      </c>
      <c r="BM92" s="1" t="s">
        <v>1301</v>
      </c>
      <c r="BN92" s="1" t="s">
        <v>1302</v>
      </c>
      <c r="BO92" s="2">
        <v>46155</v>
      </c>
      <c r="BP92" s="1" t="s">
        <v>1294</v>
      </c>
      <c r="BQ92" s="1"/>
      <c r="BR92" s="1"/>
      <c r="BS92" s="1"/>
      <c r="BT92" s="1" t="s">
        <v>1303</v>
      </c>
      <c r="BU92" s="1" t="s">
        <v>1304</v>
      </c>
      <c r="BV92" s="1" t="s">
        <v>124</v>
      </c>
      <c r="BW92" s="1" t="s">
        <v>116</v>
      </c>
      <c r="BX92" s="1" t="s">
        <v>125</v>
      </c>
      <c r="BY92" s="1" t="s">
        <v>125</v>
      </c>
      <c r="BZ92" s="1">
        <v>103455</v>
      </c>
      <c r="CA92" s="1">
        <v>103037</v>
      </c>
      <c r="CB92" s="1">
        <v>0</v>
      </c>
      <c r="CC92" s="1">
        <v>103037</v>
      </c>
      <c r="CD92" s="1">
        <v>103037</v>
      </c>
      <c r="CE92" s="1">
        <f t="shared" si="16"/>
        <v>17</v>
      </c>
      <c r="CF92" s="1" t="str">
        <f t="shared" si="17"/>
        <v>16-30 Days</v>
      </c>
      <c r="CG92" s="1">
        <f t="shared" si="18"/>
        <v>10</v>
      </c>
      <c r="CH92" s="1" t="str">
        <f t="shared" si="19"/>
        <v>8-15 Days</v>
      </c>
      <c r="CI92" s="1">
        <f t="shared" si="20"/>
        <v>26</v>
      </c>
      <c r="CJ92" s="1" t="str">
        <f t="shared" si="21"/>
        <v>16-30 Days</v>
      </c>
      <c r="CK92" s="1" t="str">
        <f t="shared" ca="1" si="22"/>
        <v/>
      </c>
      <c r="CL92" s="2" t="str">
        <f t="shared" ca="1" si="23"/>
        <v/>
      </c>
    </row>
    <row r="93" spans="1:90" x14ac:dyDescent="0.25">
      <c r="A93" s="1" t="s">
        <v>1305</v>
      </c>
      <c r="B93" s="1" t="s">
        <v>1306</v>
      </c>
      <c r="C93" s="1" t="s">
        <v>1307</v>
      </c>
      <c r="D93" s="1" t="s">
        <v>1308</v>
      </c>
      <c r="E93" s="1" t="s">
        <v>1309</v>
      </c>
      <c r="F93" s="1">
        <v>9</v>
      </c>
      <c r="G93" s="1" t="s">
        <v>217</v>
      </c>
      <c r="H93" s="1" t="s">
        <v>1310</v>
      </c>
      <c r="I93" s="1" t="s">
        <v>1311</v>
      </c>
      <c r="J93" s="1"/>
      <c r="K93" s="1" t="s">
        <v>98</v>
      </c>
      <c r="L93" s="1" t="s">
        <v>99</v>
      </c>
      <c r="M93" s="1" t="s">
        <v>100</v>
      </c>
      <c r="N93" s="1" t="s">
        <v>101</v>
      </c>
      <c r="O93" s="2">
        <v>45888</v>
      </c>
      <c r="P93" s="2">
        <v>46252</v>
      </c>
      <c r="Q93" s="1" t="s">
        <v>102</v>
      </c>
      <c r="R93" s="1">
        <v>200000</v>
      </c>
      <c r="S93" s="1">
        <v>0</v>
      </c>
      <c r="T93" s="1" t="s">
        <v>103</v>
      </c>
      <c r="U93" s="1" t="s">
        <v>1312</v>
      </c>
      <c r="V93" s="1">
        <v>0</v>
      </c>
      <c r="W93" s="2">
        <v>46123</v>
      </c>
      <c r="X93" s="1" t="s">
        <v>141</v>
      </c>
      <c r="Y93" s="1" t="s">
        <v>1313</v>
      </c>
      <c r="Z93" s="1" t="s">
        <v>1314</v>
      </c>
      <c r="AA93" s="1" t="s">
        <v>1315</v>
      </c>
      <c r="AB93" s="1" t="s">
        <v>1316</v>
      </c>
      <c r="AC93" s="1" t="s">
        <v>165</v>
      </c>
      <c r="AD93" s="1" t="s">
        <v>111</v>
      </c>
      <c r="AE93" s="1"/>
      <c r="AF93" s="1" t="s">
        <v>1317</v>
      </c>
      <c r="AG93" s="1" t="s">
        <v>113</v>
      </c>
      <c r="AH93" s="1">
        <v>370001</v>
      </c>
      <c r="AI93" s="2">
        <v>46113</v>
      </c>
      <c r="AJ93" s="2">
        <v>46114</v>
      </c>
      <c r="AK93" s="1">
        <v>0</v>
      </c>
      <c r="AL93" s="1"/>
      <c r="AM93" s="1" t="s">
        <v>817</v>
      </c>
      <c r="AN93" s="1" t="s">
        <v>818</v>
      </c>
      <c r="AO93" s="1">
        <v>11734</v>
      </c>
      <c r="AP93" s="1">
        <v>11734</v>
      </c>
      <c r="AQ93" s="1">
        <v>0</v>
      </c>
      <c r="AR93" s="1">
        <v>0</v>
      </c>
      <c r="AS93" s="1">
        <v>0</v>
      </c>
      <c r="AT93" s="1">
        <v>0</v>
      </c>
      <c r="AU93" s="1">
        <v>11734</v>
      </c>
      <c r="AV93" s="1">
        <v>11734</v>
      </c>
      <c r="AW93" s="2">
        <v>46123</v>
      </c>
      <c r="AX93" s="1"/>
      <c r="AY93" s="2">
        <v>46125</v>
      </c>
      <c r="AZ93" s="2">
        <v>46125</v>
      </c>
      <c r="BA93" s="2">
        <v>46125</v>
      </c>
      <c r="BB93" s="1"/>
      <c r="BC93" s="1"/>
      <c r="BD93" s="2">
        <v>46130</v>
      </c>
      <c r="BE93" s="2">
        <v>46132</v>
      </c>
      <c r="BF93" s="2">
        <v>46133</v>
      </c>
      <c r="BG93" s="1" t="s">
        <v>116</v>
      </c>
      <c r="BH93" s="1" t="s">
        <v>116</v>
      </c>
      <c r="BI93" s="1" t="s">
        <v>117</v>
      </c>
      <c r="BJ93" s="1"/>
      <c r="BK93" s="1"/>
      <c r="BL93" s="1" t="s">
        <v>118</v>
      </c>
      <c r="BM93" s="1" t="s">
        <v>1318</v>
      </c>
      <c r="BN93" s="1" t="s">
        <v>1146</v>
      </c>
      <c r="BO93" s="2">
        <v>46132</v>
      </c>
      <c r="BP93" s="1" t="s">
        <v>1309</v>
      </c>
      <c r="BQ93" s="1" t="s">
        <v>1319</v>
      </c>
      <c r="BR93" s="1"/>
      <c r="BS93" s="1"/>
      <c r="BT93" s="1" t="s">
        <v>1320</v>
      </c>
      <c r="BU93" s="1"/>
      <c r="BV93" s="1" t="s">
        <v>124</v>
      </c>
      <c r="BW93" s="1" t="s">
        <v>116</v>
      </c>
      <c r="BX93" s="1" t="s">
        <v>125</v>
      </c>
      <c r="BY93" s="1" t="s">
        <v>125</v>
      </c>
      <c r="BZ93" s="1">
        <v>11734</v>
      </c>
      <c r="CA93" s="1">
        <v>11734</v>
      </c>
      <c r="CB93" s="1">
        <v>0</v>
      </c>
      <c r="CC93" s="1">
        <v>11734</v>
      </c>
      <c r="CD93" s="1">
        <v>11734</v>
      </c>
      <c r="CE93" s="1">
        <f t="shared" si="16"/>
        <v>1</v>
      </c>
      <c r="CF93" s="1" t="str">
        <f t="shared" si="17"/>
        <v>0-7 Days</v>
      </c>
      <c r="CG93" s="1">
        <f t="shared" si="18"/>
        <v>2</v>
      </c>
      <c r="CH93" s="1" t="str">
        <f t="shared" si="19"/>
        <v>0-3 Days</v>
      </c>
      <c r="CI93" s="1">
        <f t="shared" si="20"/>
        <v>2</v>
      </c>
      <c r="CJ93" s="1" t="str">
        <f t="shared" si="21"/>
        <v>0-7 Days</v>
      </c>
      <c r="CK93" s="1" t="str">
        <f t="shared" ca="1" si="22"/>
        <v/>
      </c>
      <c r="CL93" s="2" t="str">
        <f t="shared" ca="1" si="23"/>
        <v/>
      </c>
    </row>
    <row r="94" spans="1:90" x14ac:dyDescent="0.25">
      <c r="A94" s="1" t="s">
        <v>1321</v>
      </c>
      <c r="B94" s="1" t="s">
        <v>1213</v>
      </c>
      <c r="C94" s="1" t="s">
        <v>1214</v>
      </c>
      <c r="D94" s="1" t="s">
        <v>1215</v>
      </c>
      <c r="E94" s="1" t="s">
        <v>1215</v>
      </c>
      <c r="F94" s="1">
        <v>39</v>
      </c>
      <c r="G94" s="1" t="s">
        <v>95</v>
      </c>
      <c r="H94" s="1" t="s">
        <v>138</v>
      </c>
      <c r="I94" s="1" t="s">
        <v>1216</v>
      </c>
      <c r="J94" s="1"/>
      <c r="K94" s="1" t="s">
        <v>98</v>
      </c>
      <c r="L94" s="1" t="s">
        <v>99</v>
      </c>
      <c r="M94" s="1" t="s">
        <v>100</v>
      </c>
      <c r="N94" s="1" t="s">
        <v>101</v>
      </c>
      <c r="O94" s="2">
        <v>45888</v>
      </c>
      <c r="P94" s="2">
        <v>46252</v>
      </c>
      <c r="Q94" s="1" t="s">
        <v>102</v>
      </c>
      <c r="R94" s="1">
        <v>200000</v>
      </c>
      <c r="S94" s="1">
        <v>0</v>
      </c>
      <c r="T94" s="1" t="s">
        <v>103</v>
      </c>
      <c r="U94" s="1" t="s">
        <v>1322</v>
      </c>
      <c r="V94" s="1">
        <v>0</v>
      </c>
      <c r="W94" s="2">
        <v>46126</v>
      </c>
      <c r="X94" s="1" t="s">
        <v>141</v>
      </c>
      <c r="Y94" s="1" t="s">
        <v>1323</v>
      </c>
      <c r="Z94" s="1" t="s">
        <v>1219</v>
      </c>
      <c r="AA94" s="1" t="s">
        <v>1220</v>
      </c>
      <c r="AB94" s="1" t="s">
        <v>1221</v>
      </c>
      <c r="AC94" s="1" t="s">
        <v>165</v>
      </c>
      <c r="AD94" s="1" t="s">
        <v>111</v>
      </c>
      <c r="AE94" s="1"/>
      <c r="AF94" s="1" t="s">
        <v>112</v>
      </c>
      <c r="AG94" s="1" t="s">
        <v>113</v>
      </c>
      <c r="AH94" s="1"/>
      <c r="AI94" s="2">
        <v>46119</v>
      </c>
      <c r="AJ94" s="2">
        <v>46119</v>
      </c>
      <c r="AK94" s="1">
        <v>0</v>
      </c>
      <c r="AL94" s="1"/>
      <c r="AM94" s="1" t="s">
        <v>1222</v>
      </c>
      <c r="AN94" s="1" t="s">
        <v>1223</v>
      </c>
      <c r="AO94" s="1">
        <v>81301</v>
      </c>
      <c r="AP94" s="1">
        <v>81301</v>
      </c>
      <c r="AQ94" s="1">
        <v>848</v>
      </c>
      <c r="AR94" s="1">
        <v>0</v>
      </c>
      <c r="AS94" s="1">
        <v>0</v>
      </c>
      <c r="AT94" s="1">
        <v>0</v>
      </c>
      <c r="AU94" s="1">
        <v>80453</v>
      </c>
      <c r="AV94" s="1">
        <v>80453</v>
      </c>
      <c r="AW94" s="2">
        <v>46126</v>
      </c>
      <c r="AX94" s="1"/>
      <c r="AY94" s="2">
        <v>46126</v>
      </c>
      <c r="AZ94" s="2">
        <v>46128</v>
      </c>
      <c r="BA94" s="2">
        <v>46128</v>
      </c>
      <c r="BB94" s="1"/>
      <c r="BC94" s="1"/>
      <c r="BD94" s="2">
        <v>46128</v>
      </c>
      <c r="BE94" s="2">
        <v>46196</v>
      </c>
      <c r="BF94" s="2">
        <v>46198</v>
      </c>
      <c r="BG94" s="1" t="s">
        <v>116</v>
      </c>
      <c r="BH94" s="1" t="s">
        <v>116</v>
      </c>
      <c r="BI94" s="1" t="s">
        <v>117</v>
      </c>
      <c r="BJ94" s="1"/>
      <c r="BK94" s="1"/>
      <c r="BL94" s="1" t="s">
        <v>118</v>
      </c>
      <c r="BM94" s="1" t="s">
        <v>1324</v>
      </c>
      <c r="BN94" s="1" t="s">
        <v>1325</v>
      </c>
      <c r="BO94" s="2">
        <v>46196</v>
      </c>
      <c r="BP94" s="1" t="s">
        <v>1215</v>
      </c>
      <c r="BQ94" s="1" t="s">
        <v>1122</v>
      </c>
      <c r="BR94" s="1"/>
      <c r="BS94" s="1"/>
      <c r="BT94" s="1" t="s">
        <v>1326</v>
      </c>
      <c r="BU94" s="1" t="s">
        <v>1327</v>
      </c>
      <c r="BV94" s="1" t="s">
        <v>124</v>
      </c>
      <c r="BW94" s="1" t="s">
        <v>116</v>
      </c>
      <c r="BX94" s="1" t="s">
        <v>125</v>
      </c>
      <c r="BY94" s="1" t="s">
        <v>125</v>
      </c>
      <c r="BZ94" s="1">
        <v>81301</v>
      </c>
      <c r="CA94" s="1">
        <v>80453</v>
      </c>
      <c r="CB94" s="1">
        <v>0</v>
      </c>
      <c r="CC94" s="1">
        <v>80453</v>
      </c>
      <c r="CD94" s="1">
        <v>80453</v>
      </c>
      <c r="CE94" s="1">
        <f t="shared" si="16"/>
        <v>49</v>
      </c>
      <c r="CF94" s="1" t="str">
        <f t="shared" si="17"/>
        <v>Above 30 Days</v>
      </c>
      <c r="CG94" s="1">
        <f t="shared" si="18"/>
        <v>3</v>
      </c>
      <c r="CH94" s="1" t="str">
        <f t="shared" si="19"/>
        <v>0-3 Days</v>
      </c>
      <c r="CI94" s="1">
        <f t="shared" si="20"/>
        <v>51</v>
      </c>
      <c r="CJ94" s="1" t="str">
        <f t="shared" si="21"/>
        <v>Above 30 Days</v>
      </c>
      <c r="CK94" s="1" t="str">
        <f t="shared" ca="1" si="22"/>
        <v/>
      </c>
      <c r="CL94" s="2" t="str">
        <f t="shared" ca="1" si="23"/>
        <v/>
      </c>
    </row>
    <row r="95" spans="1:90" x14ac:dyDescent="0.25">
      <c r="A95" s="1" t="s">
        <v>1328</v>
      </c>
      <c r="B95" s="1" t="s">
        <v>1195</v>
      </c>
      <c r="C95" s="1" t="s">
        <v>1196</v>
      </c>
      <c r="D95" s="1" t="s">
        <v>1197</v>
      </c>
      <c r="E95" s="1" t="s">
        <v>1197</v>
      </c>
      <c r="F95" s="1">
        <v>58</v>
      </c>
      <c r="G95" s="1" t="s">
        <v>95</v>
      </c>
      <c r="H95" s="1" t="s">
        <v>138</v>
      </c>
      <c r="I95" s="1" t="s">
        <v>1198</v>
      </c>
      <c r="J95" s="1"/>
      <c r="K95" s="1" t="s">
        <v>98</v>
      </c>
      <c r="L95" s="1" t="s">
        <v>99</v>
      </c>
      <c r="M95" s="1" t="s">
        <v>100</v>
      </c>
      <c r="N95" s="1" t="s">
        <v>101</v>
      </c>
      <c r="O95" s="2">
        <v>45888</v>
      </c>
      <c r="P95" s="2">
        <v>46252</v>
      </c>
      <c r="Q95" s="1" t="s">
        <v>102</v>
      </c>
      <c r="R95" s="1">
        <v>200000</v>
      </c>
      <c r="S95" s="1">
        <v>0</v>
      </c>
      <c r="T95" s="1" t="s">
        <v>103</v>
      </c>
      <c r="U95" s="1" t="s">
        <v>1329</v>
      </c>
      <c r="V95" s="1">
        <v>0</v>
      </c>
      <c r="W95" s="2">
        <v>46126</v>
      </c>
      <c r="X95" s="1" t="s">
        <v>141</v>
      </c>
      <c r="Y95" s="1" t="s">
        <v>1330</v>
      </c>
      <c r="Z95" s="1" t="s">
        <v>1331</v>
      </c>
      <c r="AA95" s="1" t="s">
        <v>1332</v>
      </c>
      <c r="AB95" s="1" t="s">
        <v>1333</v>
      </c>
      <c r="AC95" s="1" t="s">
        <v>165</v>
      </c>
      <c r="AD95" s="1" t="s">
        <v>111</v>
      </c>
      <c r="AE95" s="1"/>
      <c r="AF95" s="1" t="s">
        <v>146</v>
      </c>
      <c r="AG95" s="1" t="s">
        <v>113</v>
      </c>
      <c r="AH95" s="1">
        <v>380059</v>
      </c>
      <c r="AI95" s="2">
        <v>46126</v>
      </c>
      <c r="AJ95" s="2">
        <v>46135</v>
      </c>
      <c r="AK95" s="1">
        <v>0</v>
      </c>
      <c r="AL95" s="1"/>
      <c r="AM95" s="1" t="s">
        <v>1205</v>
      </c>
      <c r="AN95" s="1" t="s">
        <v>1334</v>
      </c>
      <c r="AO95" s="1">
        <v>350000</v>
      </c>
      <c r="AP95" s="1">
        <v>400770</v>
      </c>
      <c r="AQ95" s="1">
        <v>200770</v>
      </c>
      <c r="AR95" s="1">
        <v>0</v>
      </c>
      <c r="AS95" s="1">
        <v>0</v>
      </c>
      <c r="AT95" s="1">
        <v>0</v>
      </c>
      <c r="AU95" s="1">
        <v>113100</v>
      </c>
      <c r="AV95" s="1">
        <v>113100</v>
      </c>
      <c r="AW95" s="2">
        <v>46142</v>
      </c>
      <c r="AX95" s="1"/>
      <c r="AY95" s="2">
        <v>46142</v>
      </c>
      <c r="AZ95" s="2">
        <v>46143</v>
      </c>
      <c r="BA95" s="2">
        <v>46143</v>
      </c>
      <c r="BB95" s="2">
        <v>46161</v>
      </c>
      <c r="BC95" s="1"/>
      <c r="BD95" s="2">
        <v>46172</v>
      </c>
      <c r="BE95" s="2">
        <v>46176</v>
      </c>
      <c r="BF95" s="2">
        <v>46189</v>
      </c>
      <c r="BG95" s="1" t="s">
        <v>116</v>
      </c>
      <c r="BH95" s="1" t="s">
        <v>116</v>
      </c>
      <c r="BI95" s="1" t="s">
        <v>117</v>
      </c>
      <c r="BJ95" s="1"/>
      <c r="BK95" s="1"/>
      <c r="BL95" s="1" t="s">
        <v>118</v>
      </c>
      <c r="BM95" s="1" t="s">
        <v>1335</v>
      </c>
      <c r="BN95" s="1" t="s">
        <v>1336</v>
      </c>
      <c r="BO95" s="2">
        <v>46177</v>
      </c>
      <c r="BP95" s="1" t="s">
        <v>1197</v>
      </c>
      <c r="BQ95" s="1" t="s">
        <v>1337</v>
      </c>
      <c r="BR95" s="1"/>
      <c r="BS95" s="1"/>
      <c r="BT95" s="1" t="s">
        <v>1338</v>
      </c>
      <c r="BU95" s="1" t="s">
        <v>1339</v>
      </c>
      <c r="BV95" s="1" t="s">
        <v>124</v>
      </c>
      <c r="BW95" s="1" t="s">
        <v>116</v>
      </c>
      <c r="BX95" s="1" t="s">
        <v>125</v>
      </c>
      <c r="BY95" s="1" t="s">
        <v>125</v>
      </c>
      <c r="BZ95" s="1">
        <v>400770</v>
      </c>
      <c r="CA95" s="1">
        <v>113100</v>
      </c>
      <c r="CB95" s="1">
        <v>0</v>
      </c>
      <c r="CC95" s="1">
        <v>113100</v>
      </c>
      <c r="CD95" s="1">
        <v>113100</v>
      </c>
      <c r="CE95" s="1">
        <f t="shared" si="16"/>
        <v>4</v>
      </c>
      <c r="CF95" s="1" t="str">
        <f t="shared" si="17"/>
        <v>0-7 Days</v>
      </c>
      <c r="CG95" s="1">
        <f t="shared" si="18"/>
        <v>9</v>
      </c>
      <c r="CH95" s="1" t="str">
        <f t="shared" si="19"/>
        <v>8-15 Days</v>
      </c>
      <c r="CI95" s="1">
        <f t="shared" si="20"/>
        <v>12</v>
      </c>
      <c r="CJ95" s="1" t="str">
        <f t="shared" si="21"/>
        <v>8-15 Days</v>
      </c>
      <c r="CK95" s="1" t="str">
        <f t="shared" ca="1" si="22"/>
        <v/>
      </c>
      <c r="CL95" s="2" t="str">
        <f t="shared" ca="1" si="23"/>
        <v/>
      </c>
    </row>
    <row r="96" spans="1:90" x14ac:dyDescent="0.25">
      <c r="A96" s="1" t="s">
        <v>1340</v>
      </c>
      <c r="B96" s="1" t="s">
        <v>1341</v>
      </c>
      <c r="C96" s="1" t="s">
        <v>1342</v>
      </c>
      <c r="D96" s="1" t="s">
        <v>1343</v>
      </c>
      <c r="E96" s="1" t="s">
        <v>1344</v>
      </c>
      <c r="F96" s="1">
        <v>4</v>
      </c>
      <c r="G96" s="1" t="s">
        <v>95</v>
      </c>
      <c r="H96" s="1" t="s">
        <v>158</v>
      </c>
      <c r="I96" s="1" t="s">
        <v>1345</v>
      </c>
      <c r="J96" s="1"/>
      <c r="K96" s="1" t="s">
        <v>98</v>
      </c>
      <c r="L96" s="1" t="s">
        <v>99</v>
      </c>
      <c r="M96" s="1" t="s">
        <v>100</v>
      </c>
      <c r="N96" s="1" t="s">
        <v>101</v>
      </c>
      <c r="O96" s="2">
        <v>45888</v>
      </c>
      <c r="P96" s="2">
        <v>46252</v>
      </c>
      <c r="Q96" s="1" t="s">
        <v>102</v>
      </c>
      <c r="R96" s="1">
        <v>200000</v>
      </c>
      <c r="S96" s="1">
        <v>0</v>
      </c>
      <c r="T96" s="1" t="s">
        <v>103</v>
      </c>
      <c r="U96" s="1" t="s">
        <v>1346</v>
      </c>
      <c r="V96" s="1">
        <v>0</v>
      </c>
      <c r="W96" s="2">
        <v>46133</v>
      </c>
      <c r="X96" s="1" t="s">
        <v>105</v>
      </c>
      <c r="Y96" s="1" t="s">
        <v>1347</v>
      </c>
      <c r="Z96" s="1" t="s">
        <v>1348</v>
      </c>
      <c r="AA96" s="1" t="s">
        <v>1349</v>
      </c>
      <c r="AB96" s="1" t="s">
        <v>1350</v>
      </c>
      <c r="AC96" s="1" t="s">
        <v>110</v>
      </c>
      <c r="AD96" s="1" t="s">
        <v>111</v>
      </c>
      <c r="AE96" s="1"/>
      <c r="AF96" s="1" t="s">
        <v>112</v>
      </c>
      <c r="AG96" s="1" t="s">
        <v>113</v>
      </c>
      <c r="AH96" s="1">
        <v>395010</v>
      </c>
      <c r="AI96" s="2">
        <v>46133</v>
      </c>
      <c r="AJ96" s="2">
        <v>46136</v>
      </c>
      <c r="AK96" s="1">
        <v>43196</v>
      </c>
      <c r="AL96" s="2">
        <v>46133</v>
      </c>
      <c r="AM96" s="1" t="s">
        <v>205</v>
      </c>
      <c r="AN96" s="1" t="s">
        <v>353</v>
      </c>
      <c r="AO96" s="1">
        <v>97284</v>
      </c>
      <c r="AP96" s="1">
        <v>49484</v>
      </c>
      <c r="AQ96" s="1">
        <v>6288</v>
      </c>
      <c r="AR96" s="1">
        <v>0</v>
      </c>
      <c r="AS96" s="1">
        <v>4320</v>
      </c>
      <c r="AT96" s="1">
        <v>0</v>
      </c>
      <c r="AU96" s="1">
        <v>38876</v>
      </c>
      <c r="AV96" s="1">
        <v>43196</v>
      </c>
      <c r="AW96" s="2">
        <v>46139</v>
      </c>
      <c r="AX96" s="1"/>
      <c r="AY96" s="2">
        <v>46139</v>
      </c>
      <c r="AZ96" s="2">
        <v>46140</v>
      </c>
      <c r="BA96" s="2">
        <v>46140</v>
      </c>
      <c r="BB96" s="2">
        <v>46156</v>
      </c>
      <c r="BC96" s="2">
        <v>46171</v>
      </c>
      <c r="BD96" s="2">
        <v>46188</v>
      </c>
      <c r="BE96" s="2">
        <v>46188</v>
      </c>
      <c r="BF96" s="2">
        <v>46189</v>
      </c>
      <c r="BG96" s="1" t="s">
        <v>116</v>
      </c>
      <c r="BH96" s="1" t="s">
        <v>116</v>
      </c>
      <c r="BI96" s="1" t="s">
        <v>117</v>
      </c>
      <c r="BJ96" s="1"/>
      <c r="BK96" s="1"/>
      <c r="BL96" s="1" t="s">
        <v>118</v>
      </c>
      <c r="BM96" s="1" t="s">
        <v>1351</v>
      </c>
      <c r="BN96" s="1" t="s">
        <v>1352</v>
      </c>
      <c r="BO96" s="2">
        <v>46188</v>
      </c>
      <c r="BP96" s="1" t="s">
        <v>1348</v>
      </c>
      <c r="BQ96" s="1" t="s">
        <v>1353</v>
      </c>
      <c r="BR96" s="1"/>
      <c r="BS96" s="1"/>
      <c r="BT96" s="1" t="s">
        <v>1354</v>
      </c>
      <c r="BU96" s="1"/>
      <c r="BV96" s="1" t="s">
        <v>124</v>
      </c>
      <c r="BW96" s="1" t="s">
        <v>116</v>
      </c>
      <c r="BX96" s="1" t="s">
        <v>125</v>
      </c>
      <c r="BY96" s="1" t="s">
        <v>125</v>
      </c>
      <c r="BZ96" s="1">
        <v>49484</v>
      </c>
      <c r="CA96" s="1">
        <v>43196</v>
      </c>
      <c r="CB96" s="1">
        <v>0</v>
      </c>
      <c r="CC96" s="1">
        <v>43196</v>
      </c>
      <c r="CD96" s="1">
        <v>43196</v>
      </c>
      <c r="CE96" s="1">
        <f t="shared" si="16"/>
        <v>1</v>
      </c>
      <c r="CF96" s="1" t="str">
        <f t="shared" si="17"/>
        <v>0-7 Days</v>
      </c>
      <c r="CG96" s="1">
        <f t="shared" si="18"/>
        <v>2</v>
      </c>
      <c r="CH96" s="1" t="str">
        <f t="shared" si="19"/>
        <v>0-3 Days</v>
      </c>
      <c r="CI96" s="1">
        <f t="shared" si="20"/>
        <v>2</v>
      </c>
      <c r="CJ96" s="1" t="str">
        <f t="shared" si="21"/>
        <v>0-7 Days</v>
      </c>
      <c r="CK96" s="1" t="str">
        <f t="shared" ca="1" si="22"/>
        <v/>
      </c>
      <c r="CL96" s="2" t="str">
        <f t="shared" ca="1" si="23"/>
        <v/>
      </c>
    </row>
    <row r="97" spans="1:90" x14ac:dyDescent="0.25">
      <c r="A97" s="1" t="s">
        <v>1355</v>
      </c>
      <c r="B97" s="1" t="s">
        <v>897</v>
      </c>
      <c r="C97" s="1" t="s">
        <v>898</v>
      </c>
      <c r="D97" s="1" t="s">
        <v>899</v>
      </c>
      <c r="E97" s="1" t="s">
        <v>900</v>
      </c>
      <c r="F97" s="1">
        <v>33</v>
      </c>
      <c r="G97" s="1" t="s">
        <v>217</v>
      </c>
      <c r="H97" s="1" t="s">
        <v>218</v>
      </c>
      <c r="I97" s="1" t="s">
        <v>901</v>
      </c>
      <c r="J97" s="1"/>
      <c r="K97" s="1" t="s">
        <v>98</v>
      </c>
      <c r="L97" s="1" t="s">
        <v>99</v>
      </c>
      <c r="M97" s="1" t="s">
        <v>100</v>
      </c>
      <c r="N97" s="1" t="s">
        <v>101</v>
      </c>
      <c r="O97" s="2">
        <v>45888</v>
      </c>
      <c r="P97" s="2">
        <v>46252</v>
      </c>
      <c r="Q97" s="1" t="s">
        <v>102</v>
      </c>
      <c r="R97" s="1">
        <v>200000</v>
      </c>
      <c r="S97" s="1">
        <v>0</v>
      </c>
      <c r="T97" s="1" t="s">
        <v>103</v>
      </c>
      <c r="U97" s="1" t="s">
        <v>1356</v>
      </c>
      <c r="V97" s="1">
        <v>0</v>
      </c>
      <c r="W97" s="2">
        <v>46139</v>
      </c>
      <c r="X97" s="1" t="s">
        <v>141</v>
      </c>
      <c r="Y97" s="1" t="s">
        <v>432</v>
      </c>
      <c r="Z97" s="1" t="s">
        <v>904</v>
      </c>
      <c r="AA97" s="1" t="s">
        <v>905</v>
      </c>
      <c r="AB97" s="1" t="s">
        <v>906</v>
      </c>
      <c r="AC97" s="1" t="s">
        <v>165</v>
      </c>
      <c r="AD97" s="1" t="s">
        <v>111</v>
      </c>
      <c r="AE97" s="1"/>
      <c r="AF97" s="1" t="s">
        <v>146</v>
      </c>
      <c r="AG97" s="1" t="s">
        <v>113</v>
      </c>
      <c r="AH97" s="1">
        <v>380008</v>
      </c>
      <c r="AI97" s="2">
        <v>46121</v>
      </c>
      <c r="AJ97" s="2">
        <v>46122</v>
      </c>
      <c r="AK97" s="1">
        <v>0</v>
      </c>
      <c r="AL97" s="1"/>
      <c r="AM97" s="1" t="s">
        <v>226</v>
      </c>
      <c r="AN97" s="1" t="s">
        <v>384</v>
      </c>
      <c r="AO97" s="1">
        <v>30000</v>
      </c>
      <c r="AP97" s="1">
        <v>30000</v>
      </c>
      <c r="AQ97" s="1">
        <v>3224</v>
      </c>
      <c r="AR97" s="1">
        <v>0</v>
      </c>
      <c r="AS97" s="1">
        <v>0</v>
      </c>
      <c r="AT97" s="1">
        <v>0</v>
      </c>
      <c r="AU97" s="1">
        <v>26776</v>
      </c>
      <c r="AV97" s="1">
        <v>26776</v>
      </c>
      <c r="AW97" s="2">
        <v>46139</v>
      </c>
      <c r="AX97" s="1"/>
      <c r="AY97" s="2">
        <v>46139</v>
      </c>
      <c r="AZ97" s="2">
        <v>46140</v>
      </c>
      <c r="BA97" s="2">
        <v>46140</v>
      </c>
      <c r="BB97" s="1"/>
      <c r="BC97" s="1"/>
      <c r="BD97" s="2">
        <v>46150</v>
      </c>
      <c r="BE97" s="2">
        <v>46150</v>
      </c>
      <c r="BF97" s="2">
        <v>46157</v>
      </c>
      <c r="BG97" s="1" t="s">
        <v>116</v>
      </c>
      <c r="BH97" s="1" t="s">
        <v>116</v>
      </c>
      <c r="BI97" s="1" t="s">
        <v>117</v>
      </c>
      <c r="BJ97" s="1"/>
      <c r="BK97" s="1"/>
      <c r="BL97" s="1" t="s">
        <v>118</v>
      </c>
      <c r="BM97" s="1" t="s">
        <v>1357</v>
      </c>
      <c r="BN97" s="1" t="s">
        <v>1302</v>
      </c>
      <c r="BO97" s="2">
        <v>46155</v>
      </c>
      <c r="BP97" s="1" t="s">
        <v>900</v>
      </c>
      <c r="BQ97" s="1" t="s">
        <v>1358</v>
      </c>
      <c r="BR97" s="1"/>
      <c r="BS97" s="1"/>
      <c r="BT97" s="1" t="s">
        <v>1359</v>
      </c>
      <c r="BU97" s="1" t="s">
        <v>1360</v>
      </c>
      <c r="BV97" s="1" t="s">
        <v>124</v>
      </c>
      <c r="BW97" s="1" t="s">
        <v>116</v>
      </c>
      <c r="BX97" s="1" t="s">
        <v>125</v>
      </c>
      <c r="BY97" s="1" t="s">
        <v>125</v>
      </c>
      <c r="BZ97" s="1">
        <v>30000</v>
      </c>
      <c r="CA97" s="1">
        <v>26776</v>
      </c>
      <c r="CB97" s="1">
        <v>0</v>
      </c>
      <c r="CC97" s="1">
        <v>26776</v>
      </c>
      <c r="CD97" s="1">
        <v>26776</v>
      </c>
      <c r="CE97" s="1">
        <f t="shared" si="16"/>
        <v>4</v>
      </c>
      <c r="CF97" s="1" t="str">
        <f t="shared" si="17"/>
        <v>0-7 Days</v>
      </c>
      <c r="CG97" s="1">
        <f t="shared" si="18"/>
        <v>3</v>
      </c>
      <c r="CH97" s="1" t="str">
        <f t="shared" si="19"/>
        <v>0-3 Days</v>
      </c>
      <c r="CI97" s="1">
        <f t="shared" si="20"/>
        <v>6</v>
      </c>
      <c r="CJ97" s="1" t="str">
        <f t="shared" si="21"/>
        <v>0-7 Days</v>
      </c>
      <c r="CK97" s="1" t="str">
        <f t="shared" ca="1" si="22"/>
        <v/>
      </c>
      <c r="CL97" s="2" t="str">
        <f t="shared" ca="1" si="23"/>
        <v/>
      </c>
    </row>
    <row r="98" spans="1:90" x14ac:dyDescent="0.25">
      <c r="A98" s="1" t="s">
        <v>1361</v>
      </c>
      <c r="B98" s="1" t="s">
        <v>1362</v>
      </c>
      <c r="C98" s="1" t="s">
        <v>1363</v>
      </c>
      <c r="D98" s="1" t="s">
        <v>1364</v>
      </c>
      <c r="E98" s="1" t="s">
        <v>1365</v>
      </c>
      <c r="F98" s="1">
        <v>46</v>
      </c>
      <c r="G98" s="1" t="s">
        <v>217</v>
      </c>
      <c r="H98" s="1" t="s">
        <v>218</v>
      </c>
      <c r="I98" s="1" t="s">
        <v>1366</v>
      </c>
      <c r="J98" s="1"/>
      <c r="K98" s="1" t="s">
        <v>98</v>
      </c>
      <c r="L98" s="1" t="s">
        <v>99</v>
      </c>
      <c r="M98" s="1" t="s">
        <v>100</v>
      </c>
      <c r="N98" s="1" t="s">
        <v>101</v>
      </c>
      <c r="O98" s="2">
        <v>45888</v>
      </c>
      <c r="P98" s="2">
        <v>46252</v>
      </c>
      <c r="Q98" s="1" t="s">
        <v>102</v>
      </c>
      <c r="R98" s="1">
        <v>200000</v>
      </c>
      <c r="S98" s="1">
        <v>0</v>
      </c>
      <c r="T98" s="1" t="s">
        <v>103</v>
      </c>
      <c r="U98" s="1" t="s">
        <v>1367</v>
      </c>
      <c r="V98" s="1">
        <v>0</v>
      </c>
      <c r="W98" s="2">
        <v>46143</v>
      </c>
      <c r="X98" s="1" t="s">
        <v>141</v>
      </c>
      <c r="Y98" s="1" t="s">
        <v>1368</v>
      </c>
      <c r="Z98" s="1" t="s">
        <v>1369</v>
      </c>
      <c r="AA98" s="1" t="s">
        <v>1370</v>
      </c>
      <c r="AB98" s="1" t="s">
        <v>1371</v>
      </c>
      <c r="AC98" s="1" t="s">
        <v>165</v>
      </c>
      <c r="AD98" s="1" t="s">
        <v>111</v>
      </c>
      <c r="AE98" s="1"/>
      <c r="AF98" s="1" t="s">
        <v>1372</v>
      </c>
      <c r="AG98" s="1" t="s">
        <v>113</v>
      </c>
      <c r="AH98" s="1"/>
      <c r="AI98" s="2">
        <v>46142</v>
      </c>
      <c r="AJ98" s="2">
        <v>46146</v>
      </c>
      <c r="AK98" s="1">
        <v>0</v>
      </c>
      <c r="AL98" s="1"/>
      <c r="AM98" s="1" t="s">
        <v>187</v>
      </c>
      <c r="AN98" s="1" t="s">
        <v>188</v>
      </c>
      <c r="AO98" s="1">
        <v>29593</v>
      </c>
      <c r="AP98" s="1">
        <v>29593</v>
      </c>
      <c r="AQ98" s="1">
        <v>0</v>
      </c>
      <c r="AR98" s="1">
        <v>0</v>
      </c>
      <c r="AS98" s="1">
        <v>0</v>
      </c>
      <c r="AT98" s="1">
        <v>0</v>
      </c>
      <c r="AU98" s="1">
        <v>29593</v>
      </c>
      <c r="AV98" s="1">
        <v>29593</v>
      </c>
      <c r="AW98" s="2">
        <v>46171</v>
      </c>
      <c r="AX98" s="1"/>
      <c r="AY98" s="2">
        <v>46171</v>
      </c>
      <c r="AZ98" s="1"/>
      <c r="BA98" s="1"/>
      <c r="BB98" s="1"/>
      <c r="BC98" s="1"/>
      <c r="BD98" s="1"/>
      <c r="BE98" s="2">
        <v>46175</v>
      </c>
      <c r="BF98" s="2">
        <v>46176</v>
      </c>
      <c r="BG98" s="1" t="s">
        <v>116</v>
      </c>
      <c r="BH98" s="1" t="s">
        <v>116</v>
      </c>
      <c r="BI98" s="1" t="s">
        <v>117</v>
      </c>
      <c r="BJ98" s="1"/>
      <c r="BK98" s="1"/>
      <c r="BL98" s="1" t="s">
        <v>118</v>
      </c>
      <c r="BM98" s="1" t="s">
        <v>1373</v>
      </c>
      <c r="BN98" s="1" t="s">
        <v>1374</v>
      </c>
      <c r="BO98" s="2">
        <v>46175</v>
      </c>
      <c r="BP98" s="1" t="s">
        <v>1365</v>
      </c>
      <c r="BQ98" s="1"/>
      <c r="BR98" s="1"/>
      <c r="BS98" s="1"/>
      <c r="BT98" s="1" t="s">
        <v>1375</v>
      </c>
      <c r="BU98" s="1"/>
      <c r="BV98" s="1" t="s">
        <v>124</v>
      </c>
      <c r="BW98" s="1" t="s">
        <v>116</v>
      </c>
      <c r="BX98" s="1" t="s">
        <v>125</v>
      </c>
      <c r="BY98" s="1" t="s">
        <v>125</v>
      </c>
      <c r="BZ98" s="1">
        <v>29593</v>
      </c>
      <c r="CA98" s="1">
        <v>29593</v>
      </c>
      <c r="CB98" s="1">
        <v>0</v>
      </c>
      <c r="CC98" s="1">
        <v>29593</v>
      </c>
      <c r="CD98" s="1">
        <v>29593</v>
      </c>
      <c r="CE98" s="1">
        <f t="shared" ref="CE98:CE129" si="24">IF(BV98="SETTLED",NETWORKDAYS(MAX(AW98,AX98,BD98),BO98),"")</f>
        <v>3</v>
      </c>
      <c r="CF98" s="1" t="str">
        <f t="shared" ref="CF98:CF129" si="25">IF(CE98="","",IF(AND(CE98&lt;=7),"0-7 Days",IF(AND(CE98&gt;=8,CE98&lt;=15),"08-15 Days",IF(AND(CE98&gt;=16,CE98&lt;=30),"16-30 Days","Above 30 Days"))))</f>
        <v>0-7 Days</v>
      </c>
      <c r="CG98" s="1">
        <f t="shared" ref="CG98:CG129" si="26">IF(BW98="UTR Awaited","UTR Awaited",IF(BW98="Paid",NETWORKDAYS(BO98,BF98),""))</f>
        <v>2</v>
      </c>
      <c r="CH98" s="1" t="str">
        <f t="shared" ref="CH98:CH129" si="27">IF(AND(CG98&lt;=3),"0-3 Days",IF(AND(CG98&gt;=4,CG98&lt;=7),"4-7 Days",IF(AND(CG98&gt;=8,CG98&lt;=15),"8-15 Days",IF(AND(CG98&gt;=16,CG98&lt;=30),"16-30 Days",IF(CG98="UTR Awaited","UTR Awaited",IF(CG98="","","Above 30 Days"))))))</f>
        <v>0-3 Days</v>
      </c>
      <c r="CI98" s="1">
        <f t="shared" ref="CI98:CI129" si="28">IF(BW98="UTR Awaited","UTR Awaited",IF(BW98="Paid",NETWORKDAYS(MAX(AW98,AX98,BD98),BF98),""))</f>
        <v>4</v>
      </c>
      <c r="CJ98" s="1" t="str">
        <f t="shared" ref="CJ98:CJ129" si="29">IF(AND(CI98&gt;=0,CI98&lt;=7),"0-7 Days",IF(AND(CI98&gt;=8,CI98&lt;=15),"8-15 Days",IF(AND(CI98&gt;=16,CI98&lt;=30),"16-30 Days",IF(CI98="UTR Awaited","UTR Awaited",IF(CI98="","","Above 30 Days")))))</f>
        <v>0-7 Days</v>
      </c>
      <c r="CK98" s="1" t="str">
        <f t="shared" ref="CK98:CK129" ca="1" si="30">IF(BV98="OUTSTANDING",NETWORKDAYS(MAX(W98,AL98,AW98,AX98,AY98,AZ98,BA98,BB98,BC98,BD98),TODAY()),"")</f>
        <v/>
      </c>
      <c r="CL98" s="2" t="str">
        <f t="shared" ref="CL98:CL129" ca="1" si="31">IF(CK98="","",IF(AND(CK98&lt;=7),"0-7 Days",IF(AND(CK98&gt;=8,CK98&lt;=15),"08-15 Days",IF(AND(CK98&gt;=16,CK98&lt;=30),"16-30 Days","Above 30 Days"))))</f>
        <v/>
      </c>
    </row>
    <row r="99" spans="1:90" x14ac:dyDescent="0.25">
      <c r="A99" s="1" t="s">
        <v>1376</v>
      </c>
      <c r="B99" s="1" t="s">
        <v>1377</v>
      </c>
      <c r="C99" s="1" t="s">
        <v>700</v>
      </c>
      <c r="D99" s="1" t="s">
        <v>702</v>
      </c>
      <c r="E99" s="1" t="s">
        <v>702</v>
      </c>
      <c r="F99" s="1">
        <v>49</v>
      </c>
      <c r="G99" s="1" t="s">
        <v>95</v>
      </c>
      <c r="H99" s="1" t="s">
        <v>138</v>
      </c>
      <c r="I99" s="1" t="s">
        <v>703</v>
      </c>
      <c r="J99" s="1"/>
      <c r="K99" s="1" t="s">
        <v>98</v>
      </c>
      <c r="L99" s="1" t="s">
        <v>99</v>
      </c>
      <c r="M99" s="1" t="s">
        <v>100</v>
      </c>
      <c r="N99" s="1" t="s">
        <v>101</v>
      </c>
      <c r="O99" s="2">
        <v>45888</v>
      </c>
      <c r="P99" s="2">
        <v>46252</v>
      </c>
      <c r="Q99" s="1" t="s">
        <v>102</v>
      </c>
      <c r="R99" s="1">
        <v>200000</v>
      </c>
      <c r="S99" s="1">
        <v>0</v>
      </c>
      <c r="T99" s="1" t="s">
        <v>103</v>
      </c>
      <c r="U99" s="1" t="s">
        <v>1378</v>
      </c>
      <c r="V99" s="1">
        <v>0</v>
      </c>
      <c r="W99" s="2">
        <v>46147</v>
      </c>
      <c r="X99" s="1" t="s">
        <v>105</v>
      </c>
      <c r="Y99" s="1" t="s">
        <v>1379</v>
      </c>
      <c r="Z99" s="1" t="s">
        <v>1380</v>
      </c>
      <c r="AA99" s="1" t="s">
        <v>1381</v>
      </c>
      <c r="AB99" s="1" t="s">
        <v>1382</v>
      </c>
      <c r="AC99" s="1" t="s">
        <v>110</v>
      </c>
      <c r="AD99" s="1" t="s">
        <v>111</v>
      </c>
      <c r="AE99" s="1"/>
      <c r="AF99" s="1" t="s">
        <v>368</v>
      </c>
      <c r="AG99" s="1" t="s">
        <v>113</v>
      </c>
      <c r="AH99" s="1">
        <v>390001</v>
      </c>
      <c r="AI99" s="2">
        <v>46146</v>
      </c>
      <c r="AJ99" s="2">
        <v>46153</v>
      </c>
      <c r="AK99" s="1">
        <v>47365</v>
      </c>
      <c r="AL99" s="2">
        <v>46148</v>
      </c>
      <c r="AM99" s="1" t="s">
        <v>1222</v>
      </c>
      <c r="AN99" s="1" t="s">
        <v>1383</v>
      </c>
      <c r="AO99" s="1">
        <v>353396</v>
      </c>
      <c r="AP99" s="1">
        <v>310659</v>
      </c>
      <c r="AQ99" s="1">
        <v>263294</v>
      </c>
      <c r="AR99" s="1">
        <v>0</v>
      </c>
      <c r="AS99" s="1">
        <v>4737</v>
      </c>
      <c r="AT99" s="1">
        <v>0</v>
      </c>
      <c r="AU99" s="1">
        <v>42628</v>
      </c>
      <c r="AV99" s="1">
        <v>47365</v>
      </c>
      <c r="AW99" s="2">
        <v>46155</v>
      </c>
      <c r="AX99" s="1"/>
      <c r="AY99" s="2">
        <v>46157</v>
      </c>
      <c r="AZ99" s="1"/>
      <c r="BA99" s="1"/>
      <c r="BB99" s="1"/>
      <c r="BC99" s="1"/>
      <c r="BD99" s="1"/>
      <c r="BE99" s="2">
        <v>46157</v>
      </c>
      <c r="BF99" s="2">
        <v>46190</v>
      </c>
      <c r="BG99" s="1" t="s">
        <v>116</v>
      </c>
      <c r="BH99" s="1" t="s">
        <v>116</v>
      </c>
      <c r="BI99" s="1" t="s">
        <v>117</v>
      </c>
      <c r="BJ99" s="1"/>
      <c r="BK99" s="1"/>
      <c r="BL99" s="1" t="s">
        <v>118</v>
      </c>
      <c r="BM99" s="1" t="s">
        <v>1384</v>
      </c>
      <c r="BN99" s="1" t="s">
        <v>1278</v>
      </c>
      <c r="BO99" s="2">
        <v>46157</v>
      </c>
      <c r="BP99" s="1" t="s">
        <v>1385</v>
      </c>
      <c r="BQ99" s="1" t="s">
        <v>1386</v>
      </c>
      <c r="BR99" s="1"/>
      <c r="BS99" s="1"/>
      <c r="BT99" s="1" t="s">
        <v>1387</v>
      </c>
      <c r="BU99" s="1"/>
      <c r="BV99" s="1" t="s">
        <v>124</v>
      </c>
      <c r="BW99" s="1" t="s">
        <v>116</v>
      </c>
      <c r="BX99" s="1" t="s">
        <v>125</v>
      </c>
      <c r="BY99" s="1" t="s">
        <v>125</v>
      </c>
      <c r="BZ99" s="1">
        <v>310659</v>
      </c>
      <c r="CA99" s="1">
        <v>47365</v>
      </c>
      <c r="CB99" s="1">
        <v>0</v>
      </c>
      <c r="CC99" s="1">
        <v>47365</v>
      </c>
      <c r="CD99" s="1">
        <v>47365</v>
      </c>
      <c r="CE99" s="1">
        <f t="shared" si="24"/>
        <v>3</v>
      </c>
      <c r="CF99" s="1" t="str">
        <f t="shared" si="25"/>
        <v>0-7 Days</v>
      </c>
      <c r="CG99" s="1">
        <f t="shared" si="26"/>
        <v>24</v>
      </c>
      <c r="CH99" s="1" t="str">
        <f t="shared" si="27"/>
        <v>16-30 Days</v>
      </c>
      <c r="CI99" s="1">
        <f t="shared" si="28"/>
        <v>26</v>
      </c>
      <c r="CJ99" s="1" t="str">
        <f t="shared" si="29"/>
        <v>16-30 Days</v>
      </c>
      <c r="CK99" s="1" t="str">
        <f t="shared" ca="1" si="30"/>
        <v/>
      </c>
      <c r="CL99" s="2" t="str">
        <f t="shared" ca="1" si="31"/>
        <v/>
      </c>
    </row>
    <row r="100" spans="1:90" x14ac:dyDescent="0.25">
      <c r="A100" s="1" t="s">
        <v>1388</v>
      </c>
      <c r="B100" s="1" t="s">
        <v>1389</v>
      </c>
      <c r="C100" s="1" t="s">
        <v>1390</v>
      </c>
      <c r="D100" s="1" t="s">
        <v>1391</v>
      </c>
      <c r="E100" s="1" t="s">
        <v>1392</v>
      </c>
      <c r="F100" s="1">
        <v>38</v>
      </c>
      <c r="G100" s="1" t="s">
        <v>217</v>
      </c>
      <c r="H100" s="1" t="s">
        <v>218</v>
      </c>
      <c r="I100" s="1" t="s">
        <v>1393</v>
      </c>
      <c r="J100" s="1"/>
      <c r="K100" s="1" t="s">
        <v>98</v>
      </c>
      <c r="L100" s="1" t="s">
        <v>99</v>
      </c>
      <c r="M100" s="1" t="s">
        <v>100</v>
      </c>
      <c r="N100" s="1" t="s">
        <v>101</v>
      </c>
      <c r="O100" s="2">
        <v>45888</v>
      </c>
      <c r="P100" s="2">
        <v>46252</v>
      </c>
      <c r="Q100" s="1" t="s">
        <v>102</v>
      </c>
      <c r="R100" s="1">
        <v>200000</v>
      </c>
      <c r="S100" s="1">
        <v>0</v>
      </c>
      <c r="T100" s="1" t="s">
        <v>103</v>
      </c>
      <c r="U100" s="1" t="s">
        <v>1394</v>
      </c>
      <c r="V100" s="1">
        <v>0</v>
      </c>
      <c r="W100" s="2">
        <v>46149</v>
      </c>
      <c r="X100" s="1" t="s">
        <v>141</v>
      </c>
      <c r="Y100" s="1" t="s">
        <v>1395</v>
      </c>
      <c r="Z100" s="1" t="s">
        <v>1396</v>
      </c>
      <c r="AA100" s="1" t="s">
        <v>1397</v>
      </c>
      <c r="AB100" s="1" t="s">
        <v>1398</v>
      </c>
      <c r="AC100" s="1" t="s">
        <v>165</v>
      </c>
      <c r="AD100" s="1" t="s">
        <v>111</v>
      </c>
      <c r="AE100" s="1"/>
      <c r="AF100" s="1" t="s">
        <v>1399</v>
      </c>
      <c r="AG100" s="1" t="s">
        <v>113</v>
      </c>
      <c r="AH100" s="1">
        <v>221936</v>
      </c>
      <c r="AI100" s="2">
        <v>46148</v>
      </c>
      <c r="AJ100" s="2">
        <v>46150</v>
      </c>
      <c r="AK100" s="1">
        <v>0</v>
      </c>
      <c r="AL100" s="1"/>
      <c r="AM100" s="1" t="s">
        <v>167</v>
      </c>
      <c r="AN100" s="1" t="s">
        <v>168</v>
      </c>
      <c r="AO100" s="1">
        <v>14329</v>
      </c>
      <c r="AP100" s="1">
        <v>14519</v>
      </c>
      <c r="AQ100" s="1">
        <v>1026</v>
      </c>
      <c r="AR100" s="1">
        <v>0</v>
      </c>
      <c r="AS100" s="1">
        <v>0</v>
      </c>
      <c r="AT100" s="1">
        <v>0</v>
      </c>
      <c r="AU100" s="1">
        <v>13493</v>
      </c>
      <c r="AV100" s="1">
        <v>13493</v>
      </c>
      <c r="AW100" s="2">
        <v>46161</v>
      </c>
      <c r="AX100" s="1"/>
      <c r="AY100" s="2">
        <v>46161</v>
      </c>
      <c r="AZ100" s="1"/>
      <c r="BA100" s="1"/>
      <c r="BB100" s="1"/>
      <c r="BC100" s="1"/>
      <c r="BD100" s="1"/>
      <c r="BE100" s="2">
        <v>46167</v>
      </c>
      <c r="BF100" s="2">
        <v>46172</v>
      </c>
      <c r="BG100" s="1" t="s">
        <v>116</v>
      </c>
      <c r="BH100" s="1" t="s">
        <v>116</v>
      </c>
      <c r="BI100" s="1" t="s">
        <v>117</v>
      </c>
      <c r="BJ100" s="1"/>
      <c r="BK100" s="1"/>
      <c r="BL100" s="1" t="s">
        <v>118</v>
      </c>
      <c r="BM100" s="1" t="s">
        <v>1400</v>
      </c>
      <c r="BN100" s="1" t="s">
        <v>1258</v>
      </c>
      <c r="BO100" s="2">
        <v>46170</v>
      </c>
      <c r="BP100" s="1" t="s">
        <v>1392</v>
      </c>
      <c r="BQ100" s="1"/>
      <c r="BR100" s="1"/>
      <c r="BS100" s="1"/>
      <c r="BT100" s="1" t="s">
        <v>1401</v>
      </c>
      <c r="BU100" s="1" t="s">
        <v>1402</v>
      </c>
      <c r="BV100" s="1" t="s">
        <v>124</v>
      </c>
      <c r="BW100" s="1" t="s">
        <v>116</v>
      </c>
      <c r="BX100" s="1" t="s">
        <v>125</v>
      </c>
      <c r="BY100" s="1" t="s">
        <v>125</v>
      </c>
      <c r="BZ100" s="1">
        <v>14519</v>
      </c>
      <c r="CA100" s="1">
        <v>13493</v>
      </c>
      <c r="CB100" s="1">
        <v>0</v>
      </c>
      <c r="CC100" s="1">
        <v>13493</v>
      </c>
      <c r="CD100" s="1">
        <v>13493</v>
      </c>
      <c r="CE100" s="1">
        <f t="shared" si="24"/>
        <v>8</v>
      </c>
      <c r="CF100" s="1" t="str">
        <f t="shared" si="25"/>
        <v>08-15 Days</v>
      </c>
      <c r="CG100" s="1">
        <f t="shared" si="26"/>
        <v>2</v>
      </c>
      <c r="CH100" s="1" t="str">
        <f t="shared" si="27"/>
        <v>0-3 Days</v>
      </c>
      <c r="CI100" s="1">
        <f t="shared" si="28"/>
        <v>9</v>
      </c>
      <c r="CJ100" s="1" t="str">
        <f t="shared" si="29"/>
        <v>8-15 Days</v>
      </c>
      <c r="CK100" s="1" t="str">
        <f t="shared" ca="1" si="30"/>
        <v/>
      </c>
      <c r="CL100" s="2" t="str">
        <f t="shared" ca="1" si="31"/>
        <v/>
      </c>
    </row>
    <row r="101" spans="1:90" x14ac:dyDescent="0.25">
      <c r="A101" s="1" t="s">
        <v>1403</v>
      </c>
      <c r="B101" s="1" t="s">
        <v>1404</v>
      </c>
      <c r="C101" s="1" t="s">
        <v>1405</v>
      </c>
      <c r="D101" s="1" t="s">
        <v>1406</v>
      </c>
      <c r="E101" s="1" t="s">
        <v>1406</v>
      </c>
      <c r="F101" s="1">
        <v>58</v>
      </c>
      <c r="G101" s="1" t="s">
        <v>95</v>
      </c>
      <c r="H101" s="1" t="s">
        <v>138</v>
      </c>
      <c r="I101" s="1" t="s">
        <v>1407</v>
      </c>
      <c r="J101" s="1"/>
      <c r="K101" s="1" t="s">
        <v>98</v>
      </c>
      <c r="L101" s="1" t="s">
        <v>99</v>
      </c>
      <c r="M101" s="1" t="s">
        <v>100</v>
      </c>
      <c r="N101" s="1" t="s">
        <v>101</v>
      </c>
      <c r="O101" s="2">
        <v>45888</v>
      </c>
      <c r="P101" s="2">
        <v>46252</v>
      </c>
      <c r="Q101" s="1" t="s">
        <v>102</v>
      </c>
      <c r="R101" s="1">
        <v>200000</v>
      </c>
      <c r="S101" s="1">
        <v>0</v>
      </c>
      <c r="T101" s="1" t="s">
        <v>103</v>
      </c>
      <c r="U101" s="1" t="s">
        <v>1408</v>
      </c>
      <c r="V101" s="1">
        <v>0</v>
      </c>
      <c r="W101" s="2">
        <v>46149</v>
      </c>
      <c r="X101" s="1" t="s">
        <v>105</v>
      </c>
      <c r="Y101" s="1" t="s">
        <v>1409</v>
      </c>
      <c r="Z101" s="1" t="s">
        <v>1410</v>
      </c>
      <c r="AA101" s="1" t="s">
        <v>1411</v>
      </c>
      <c r="AB101" s="1" t="s">
        <v>1412</v>
      </c>
      <c r="AC101" s="1" t="s">
        <v>110</v>
      </c>
      <c r="AD101" s="1" t="s">
        <v>111</v>
      </c>
      <c r="AE101" s="1"/>
      <c r="AF101" s="1" t="s">
        <v>166</v>
      </c>
      <c r="AG101" s="1" t="s">
        <v>113</v>
      </c>
      <c r="AH101" s="1">
        <v>360005</v>
      </c>
      <c r="AI101" s="2">
        <v>46153</v>
      </c>
      <c r="AJ101" s="2">
        <v>46153</v>
      </c>
      <c r="AK101" s="1">
        <v>24000</v>
      </c>
      <c r="AL101" s="2">
        <v>46149</v>
      </c>
      <c r="AM101" s="1" t="s">
        <v>147</v>
      </c>
      <c r="AN101" s="1" t="s">
        <v>723</v>
      </c>
      <c r="AO101" s="1">
        <v>54000</v>
      </c>
      <c r="AP101" s="1">
        <v>24000</v>
      </c>
      <c r="AQ101" s="1">
        <v>0</v>
      </c>
      <c r="AR101" s="1">
        <v>0</v>
      </c>
      <c r="AS101" s="1">
        <v>2400</v>
      </c>
      <c r="AT101" s="1">
        <v>0</v>
      </c>
      <c r="AU101" s="1">
        <v>21600</v>
      </c>
      <c r="AV101" s="1">
        <v>24000</v>
      </c>
      <c r="AW101" s="2">
        <v>46157</v>
      </c>
      <c r="AX101" s="1"/>
      <c r="AY101" s="2">
        <v>46158</v>
      </c>
      <c r="AZ101" s="1"/>
      <c r="BA101" s="1"/>
      <c r="BB101" s="1"/>
      <c r="BC101" s="1"/>
      <c r="BD101" s="1"/>
      <c r="BE101" s="2">
        <v>46158</v>
      </c>
      <c r="BF101" s="2">
        <v>46162</v>
      </c>
      <c r="BG101" s="1" t="s">
        <v>116</v>
      </c>
      <c r="BH101" s="1" t="s">
        <v>116</v>
      </c>
      <c r="BI101" s="1" t="s">
        <v>117</v>
      </c>
      <c r="BJ101" s="1"/>
      <c r="BK101" s="1"/>
      <c r="BL101" s="1" t="s">
        <v>118</v>
      </c>
      <c r="BM101" s="1" t="s">
        <v>1413</v>
      </c>
      <c r="BN101" s="1" t="s">
        <v>1278</v>
      </c>
      <c r="BO101" s="2">
        <v>46162</v>
      </c>
      <c r="BP101" s="1" t="s">
        <v>1410</v>
      </c>
      <c r="BQ101" s="1"/>
      <c r="BR101" s="1"/>
      <c r="BS101" s="1"/>
      <c r="BT101" s="1" t="s">
        <v>1414</v>
      </c>
      <c r="BU101" s="1"/>
      <c r="BV101" s="1" t="s">
        <v>124</v>
      </c>
      <c r="BW101" s="1" t="s">
        <v>116</v>
      </c>
      <c r="BX101" s="1" t="s">
        <v>125</v>
      </c>
      <c r="BY101" s="1" t="s">
        <v>125</v>
      </c>
      <c r="BZ101" s="1">
        <v>24000</v>
      </c>
      <c r="CA101" s="1">
        <v>24000</v>
      </c>
      <c r="CB101" s="1">
        <v>0</v>
      </c>
      <c r="CC101" s="1">
        <v>24000</v>
      </c>
      <c r="CD101" s="1">
        <v>24000</v>
      </c>
      <c r="CE101" s="1">
        <f t="shared" si="24"/>
        <v>4</v>
      </c>
      <c r="CF101" s="1" t="str">
        <f t="shared" si="25"/>
        <v>0-7 Days</v>
      </c>
      <c r="CG101" s="1">
        <f t="shared" si="26"/>
        <v>1</v>
      </c>
      <c r="CH101" s="1" t="str">
        <f t="shared" si="27"/>
        <v>0-3 Days</v>
      </c>
      <c r="CI101" s="1">
        <f t="shared" si="28"/>
        <v>4</v>
      </c>
      <c r="CJ101" s="1" t="str">
        <f t="shared" si="29"/>
        <v>0-7 Days</v>
      </c>
      <c r="CK101" s="1" t="str">
        <f t="shared" ca="1" si="30"/>
        <v/>
      </c>
      <c r="CL101" s="2" t="str">
        <f t="shared" ca="1" si="31"/>
        <v/>
      </c>
    </row>
    <row r="102" spans="1:90" x14ac:dyDescent="0.25">
      <c r="A102" s="1" t="s">
        <v>1415</v>
      </c>
      <c r="B102" s="1" t="s">
        <v>1416</v>
      </c>
      <c r="C102" s="1" t="s">
        <v>1417</v>
      </c>
      <c r="D102" s="1" t="s">
        <v>1418</v>
      </c>
      <c r="E102" s="1" t="s">
        <v>1419</v>
      </c>
      <c r="F102" s="1">
        <v>33</v>
      </c>
      <c r="G102" s="1" t="s">
        <v>217</v>
      </c>
      <c r="H102" s="1" t="s">
        <v>218</v>
      </c>
      <c r="I102" s="1" t="s">
        <v>1420</v>
      </c>
      <c r="J102" s="1"/>
      <c r="K102" s="1" t="s">
        <v>98</v>
      </c>
      <c r="L102" s="1" t="s">
        <v>99</v>
      </c>
      <c r="M102" s="1" t="s">
        <v>100</v>
      </c>
      <c r="N102" s="1" t="s">
        <v>101</v>
      </c>
      <c r="O102" s="2">
        <v>45888</v>
      </c>
      <c r="P102" s="2">
        <v>46252</v>
      </c>
      <c r="Q102" s="1" t="s">
        <v>102</v>
      </c>
      <c r="R102" s="1">
        <v>200000</v>
      </c>
      <c r="S102" s="1">
        <v>0</v>
      </c>
      <c r="T102" s="1" t="s">
        <v>103</v>
      </c>
      <c r="U102" s="1" t="s">
        <v>1421</v>
      </c>
      <c r="V102" s="1">
        <v>0</v>
      </c>
      <c r="W102" s="2">
        <v>46149</v>
      </c>
      <c r="X102" s="1" t="s">
        <v>141</v>
      </c>
      <c r="Y102" s="1" t="s">
        <v>1422</v>
      </c>
      <c r="Z102" s="1" t="s">
        <v>1423</v>
      </c>
      <c r="AA102" s="1" t="s">
        <v>1424</v>
      </c>
      <c r="AB102" s="1" t="s">
        <v>1425</v>
      </c>
      <c r="AC102" s="1" t="s">
        <v>165</v>
      </c>
      <c r="AD102" s="1" t="s">
        <v>111</v>
      </c>
      <c r="AE102" s="1"/>
      <c r="AF102" s="1" t="s">
        <v>368</v>
      </c>
      <c r="AG102" s="1" t="s">
        <v>113</v>
      </c>
      <c r="AH102" s="1">
        <v>390020</v>
      </c>
      <c r="AI102" s="2">
        <v>46148</v>
      </c>
      <c r="AJ102" s="2">
        <v>46151</v>
      </c>
      <c r="AK102" s="1">
        <v>0</v>
      </c>
      <c r="AL102" s="1"/>
      <c r="AM102" s="1" t="s">
        <v>612</v>
      </c>
      <c r="AN102" s="1" t="s">
        <v>613</v>
      </c>
      <c r="AO102" s="1">
        <v>287011</v>
      </c>
      <c r="AP102" s="1">
        <v>287011</v>
      </c>
      <c r="AQ102" s="1">
        <v>26415</v>
      </c>
      <c r="AR102" s="1">
        <v>0</v>
      </c>
      <c r="AS102" s="1">
        <v>0</v>
      </c>
      <c r="AT102" s="1">
        <v>0</v>
      </c>
      <c r="AU102" s="1">
        <v>260596</v>
      </c>
      <c r="AV102" s="1">
        <v>260596</v>
      </c>
      <c r="AW102" s="2">
        <v>46161</v>
      </c>
      <c r="AX102" s="1"/>
      <c r="AY102" s="2">
        <v>46162</v>
      </c>
      <c r="AZ102" s="2">
        <v>46167</v>
      </c>
      <c r="BA102" s="2">
        <v>46167</v>
      </c>
      <c r="BB102" s="1"/>
      <c r="BC102" s="1"/>
      <c r="BD102" s="2">
        <v>46169</v>
      </c>
      <c r="BE102" s="2">
        <v>46174</v>
      </c>
      <c r="BF102" s="2">
        <v>46177</v>
      </c>
      <c r="BG102" s="1" t="s">
        <v>116</v>
      </c>
      <c r="BH102" s="1" t="s">
        <v>116</v>
      </c>
      <c r="BI102" s="1" t="s">
        <v>117</v>
      </c>
      <c r="BJ102" s="1"/>
      <c r="BK102" s="1"/>
      <c r="BL102" s="1" t="s">
        <v>118</v>
      </c>
      <c r="BM102" s="1" t="s">
        <v>1426</v>
      </c>
      <c r="BN102" s="1" t="s">
        <v>1264</v>
      </c>
      <c r="BO102" s="2">
        <v>46174</v>
      </c>
      <c r="BP102" s="1" t="s">
        <v>1419</v>
      </c>
      <c r="BQ102" s="1" t="s">
        <v>1427</v>
      </c>
      <c r="BR102" s="1"/>
      <c r="BS102" s="1"/>
      <c r="BT102" s="1" t="s">
        <v>1428</v>
      </c>
      <c r="BU102" s="1" t="s">
        <v>1429</v>
      </c>
      <c r="BV102" s="1" t="s">
        <v>124</v>
      </c>
      <c r="BW102" s="1" t="s">
        <v>116</v>
      </c>
      <c r="BX102" s="1" t="s">
        <v>125</v>
      </c>
      <c r="BY102" s="1" t="s">
        <v>125</v>
      </c>
      <c r="BZ102" s="1">
        <v>287011</v>
      </c>
      <c r="CA102" s="1">
        <v>260596</v>
      </c>
      <c r="CB102" s="1">
        <v>0</v>
      </c>
      <c r="CC102" s="1">
        <v>260596</v>
      </c>
      <c r="CD102" s="1">
        <v>260596</v>
      </c>
      <c r="CE102" s="1">
        <f t="shared" si="24"/>
        <v>4</v>
      </c>
      <c r="CF102" s="1" t="str">
        <f t="shared" si="25"/>
        <v>0-7 Days</v>
      </c>
      <c r="CG102" s="1">
        <f t="shared" si="26"/>
        <v>4</v>
      </c>
      <c r="CH102" s="1" t="str">
        <f t="shared" si="27"/>
        <v>4-7 Days</v>
      </c>
      <c r="CI102" s="1">
        <f t="shared" si="28"/>
        <v>7</v>
      </c>
      <c r="CJ102" s="1" t="str">
        <f t="shared" si="29"/>
        <v>0-7 Days</v>
      </c>
      <c r="CK102" s="1" t="str">
        <f t="shared" ca="1" si="30"/>
        <v/>
      </c>
      <c r="CL102" s="2" t="str">
        <f t="shared" ca="1" si="31"/>
        <v/>
      </c>
    </row>
    <row r="103" spans="1:90" x14ac:dyDescent="0.25">
      <c r="A103" s="1" t="s">
        <v>1430</v>
      </c>
      <c r="B103" s="1" t="s">
        <v>1431</v>
      </c>
      <c r="C103" s="1" t="s">
        <v>1432</v>
      </c>
      <c r="D103" s="1" t="s">
        <v>1433</v>
      </c>
      <c r="E103" s="1" t="s">
        <v>1433</v>
      </c>
      <c r="F103" s="1">
        <v>33</v>
      </c>
      <c r="G103" s="1" t="s">
        <v>95</v>
      </c>
      <c r="H103" s="1" t="s">
        <v>138</v>
      </c>
      <c r="I103" s="1" t="s">
        <v>1434</v>
      </c>
      <c r="J103" s="1"/>
      <c r="K103" s="1" t="s">
        <v>98</v>
      </c>
      <c r="L103" s="1" t="s">
        <v>99</v>
      </c>
      <c r="M103" s="1" t="s">
        <v>100</v>
      </c>
      <c r="N103" s="1" t="s">
        <v>101</v>
      </c>
      <c r="O103" s="2">
        <v>45888</v>
      </c>
      <c r="P103" s="2">
        <v>46252</v>
      </c>
      <c r="Q103" s="1" t="s">
        <v>102</v>
      </c>
      <c r="R103" s="1">
        <v>200000</v>
      </c>
      <c r="S103" s="1">
        <v>0</v>
      </c>
      <c r="T103" s="1" t="s">
        <v>103</v>
      </c>
      <c r="U103" s="1" t="s">
        <v>1435</v>
      </c>
      <c r="V103" s="1">
        <v>0</v>
      </c>
      <c r="W103" s="2">
        <v>46150</v>
      </c>
      <c r="X103" s="1" t="s">
        <v>141</v>
      </c>
      <c r="Y103" s="1" t="s">
        <v>1436</v>
      </c>
      <c r="Z103" s="1" t="s">
        <v>1437</v>
      </c>
      <c r="AA103" s="1" t="s">
        <v>1438</v>
      </c>
      <c r="AB103" s="1" t="s">
        <v>1439</v>
      </c>
      <c r="AC103" s="1" t="s">
        <v>165</v>
      </c>
      <c r="AD103" s="1" t="s">
        <v>111</v>
      </c>
      <c r="AE103" s="1"/>
      <c r="AF103" s="1" t="s">
        <v>499</v>
      </c>
      <c r="AG103" s="1" t="s">
        <v>113</v>
      </c>
      <c r="AH103" s="1"/>
      <c r="AI103" s="2">
        <v>46135</v>
      </c>
      <c r="AJ103" s="2">
        <v>46135</v>
      </c>
      <c r="AK103" s="1">
        <v>0</v>
      </c>
      <c r="AL103" s="1"/>
      <c r="AM103" s="1" t="s">
        <v>187</v>
      </c>
      <c r="AN103" s="1" t="s">
        <v>188</v>
      </c>
      <c r="AO103" s="1">
        <v>16776</v>
      </c>
      <c r="AP103" s="1">
        <v>16776</v>
      </c>
      <c r="AQ103" s="1">
        <v>171</v>
      </c>
      <c r="AR103" s="1">
        <v>0</v>
      </c>
      <c r="AS103" s="1">
        <v>0</v>
      </c>
      <c r="AT103" s="1">
        <v>0</v>
      </c>
      <c r="AU103" s="1">
        <v>16605</v>
      </c>
      <c r="AV103" s="1">
        <v>16605</v>
      </c>
      <c r="AW103" s="2">
        <v>46150</v>
      </c>
      <c r="AX103" s="1"/>
      <c r="AY103" s="2">
        <v>46150</v>
      </c>
      <c r="AZ103" s="2">
        <v>46151</v>
      </c>
      <c r="BA103" s="2">
        <v>46151</v>
      </c>
      <c r="BB103" s="1"/>
      <c r="BC103" s="1"/>
      <c r="BD103" s="2">
        <v>46158</v>
      </c>
      <c r="BE103" s="2">
        <v>46159</v>
      </c>
      <c r="BF103" s="2">
        <v>46163</v>
      </c>
      <c r="BG103" s="1" t="s">
        <v>116</v>
      </c>
      <c r="BH103" s="1" t="s">
        <v>116</v>
      </c>
      <c r="BI103" s="1" t="s">
        <v>117</v>
      </c>
      <c r="BJ103" s="1"/>
      <c r="BK103" s="1"/>
      <c r="BL103" s="1" t="s">
        <v>118</v>
      </c>
      <c r="BM103" s="1" t="s">
        <v>1440</v>
      </c>
      <c r="BN103" s="1" t="s">
        <v>1278</v>
      </c>
      <c r="BO103" s="2">
        <v>46162</v>
      </c>
      <c r="BP103" s="1" t="s">
        <v>1433</v>
      </c>
      <c r="BQ103" s="1" t="s">
        <v>1319</v>
      </c>
      <c r="BR103" s="1"/>
      <c r="BS103" s="1"/>
      <c r="BT103" s="1" t="s">
        <v>1441</v>
      </c>
      <c r="BU103" s="1" t="s">
        <v>1442</v>
      </c>
      <c r="BV103" s="1" t="s">
        <v>124</v>
      </c>
      <c r="BW103" s="1" t="s">
        <v>116</v>
      </c>
      <c r="BX103" s="1" t="s">
        <v>125</v>
      </c>
      <c r="BY103" s="1" t="s">
        <v>125</v>
      </c>
      <c r="BZ103" s="1">
        <v>16776</v>
      </c>
      <c r="CA103" s="1">
        <v>16605</v>
      </c>
      <c r="CB103" s="1">
        <v>0</v>
      </c>
      <c r="CC103" s="1">
        <v>16605</v>
      </c>
      <c r="CD103" s="1">
        <v>16605</v>
      </c>
      <c r="CE103" s="1">
        <f t="shared" si="24"/>
        <v>3</v>
      </c>
      <c r="CF103" s="1" t="str">
        <f t="shared" si="25"/>
        <v>0-7 Days</v>
      </c>
      <c r="CG103" s="1">
        <f t="shared" si="26"/>
        <v>2</v>
      </c>
      <c r="CH103" s="1" t="str">
        <f t="shared" si="27"/>
        <v>0-3 Days</v>
      </c>
      <c r="CI103" s="1">
        <f t="shared" si="28"/>
        <v>4</v>
      </c>
      <c r="CJ103" s="1" t="str">
        <f t="shared" si="29"/>
        <v>0-7 Days</v>
      </c>
      <c r="CK103" s="1" t="str">
        <f t="shared" ca="1" si="30"/>
        <v/>
      </c>
      <c r="CL103" s="2" t="str">
        <f t="shared" ca="1" si="31"/>
        <v/>
      </c>
    </row>
    <row r="104" spans="1:90" x14ac:dyDescent="0.25">
      <c r="A104" s="1" t="s">
        <v>1443</v>
      </c>
      <c r="B104" s="1" t="s">
        <v>1444</v>
      </c>
      <c r="C104" s="1" t="s">
        <v>1445</v>
      </c>
      <c r="D104" s="1" t="s">
        <v>1446</v>
      </c>
      <c r="E104" s="1" t="s">
        <v>1446</v>
      </c>
      <c r="F104" s="1">
        <v>22</v>
      </c>
      <c r="G104" s="1" t="s">
        <v>95</v>
      </c>
      <c r="H104" s="1" t="s">
        <v>138</v>
      </c>
      <c r="I104" s="1" t="s">
        <v>1447</v>
      </c>
      <c r="J104" s="1"/>
      <c r="K104" s="1" t="s">
        <v>98</v>
      </c>
      <c r="L104" s="1" t="s">
        <v>99</v>
      </c>
      <c r="M104" s="1" t="s">
        <v>100</v>
      </c>
      <c r="N104" s="1" t="s">
        <v>101</v>
      </c>
      <c r="O104" s="2">
        <v>45888</v>
      </c>
      <c r="P104" s="2">
        <v>46252</v>
      </c>
      <c r="Q104" s="1" t="s">
        <v>102</v>
      </c>
      <c r="R104" s="1">
        <v>200000</v>
      </c>
      <c r="S104" s="1">
        <v>0</v>
      </c>
      <c r="T104" s="1" t="s">
        <v>103</v>
      </c>
      <c r="U104" s="1" t="s">
        <v>1448</v>
      </c>
      <c r="V104" s="1">
        <v>0</v>
      </c>
      <c r="W104" s="2">
        <v>46150</v>
      </c>
      <c r="X104" s="1" t="s">
        <v>141</v>
      </c>
      <c r="Y104" s="1" t="s">
        <v>1449</v>
      </c>
      <c r="Z104" s="1" t="s">
        <v>1450</v>
      </c>
      <c r="AA104" s="1" t="s">
        <v>1451</v>
      </c>
      <c r="AB104" s="1" t="s">
        <v>1452</v>
      </c>
      <c r="AC104" s="1" t="s">
        <v>165</v>
      </c>
      <c r="AD104" s="1" t="s">
        <v>111</v>
      </c>
      <c r="AE104" s="1"/>
      <c r="AF104" s="1" t="s">
        <v>529</v>
      </c>
      <c r="AG104" s="1" t="s">
        <v>113</v>
      </c>
      <c r="AH104" s="1"/>
      <c r="AI104" s="2">
        <v>46136</v>
      </c>
      <c r="AJ104" s="2">
        <v>46138</v>
      </c>
      <c r="AK104" s="1">
        <v>0</v>
      </c>
      <c r="AL104" s="1"/>
      <c r="AM104" s="1" t="s">
        <v>129</v>
      </c>
      <c r="AN104" s="1" t="s">
        <v>1453</v>
      </c>
      <c r="AO104" s="1">
        <v>23849</v>
      </c>
      <c r="AP104" s="1">
        <v>23849</v>
      </c>
      <c r="AQ104" s="1">
        <v>2258</v>
      </c>
      <c r="AR104" s="1">
        <v>0</v>
      </c>
      <c r="AS104" s="1">
        <v>0</v>
      </c>
      <c r="AT104" s="1">
        <v>0</v>
      </c>
      <c r="AU104" s="1">
        <v>21591</v>
      </c>
      <c r="AV104" s="1">
        <v>21591</v>
      </c>
      <c r="AW104" s="2">
        <v>46150</v>
      </c>
      <c r="AX104" s="1"/>
      <c r="AY104" s="2">
        <v>46150</v>
      </c>
      <c r="AZ104" s="2">
        <v>46151</v>
      </c>
      <c r="BA104" s="2">
        <v>46151</v>
      </c>
      <c r="BB104" s="2">
        <v>46168</v>
      </c>
      <c r="BC104" s="2">
        <v>46183</v>
      </c>
      <c r="BD104" s="2">
        <v>46195</v>
      </c>
      <c r="BE104" s="2">
        <v>46197</v>
      </c>
      <c r="BF104" s="2">
        <v>46202</v>
      </c>
      <c r="BG104" s="1" t="s">
        <v>116</v>
      </c>
      <c r="BH104" s="1" t="s">
        <v>116</v>
      </c>
      <c r="BI104" s="1" t="s">
        <v>117</v>
      </c>
      <c r="BJ104" s="1"/>
      <c r="BK104" s="1"/>
      <c r="BL104" s="1" t="s">
        <v>118</v>
      </c>
      <c r="BM104" s="1" t="s">
        <v>1454</v>
      </c>
      <c r="BN104" s="1" t="s">
        <v>1455</v>
      </c>
      <c r="BO104" s="2">
        <v>46197</v>
      </c>
      <c r="BP104" s="1" t="s">
        <v>1446</v>
      </c>
      <c r="BQ104" s="1" t="s">
        <v>1456</v>
      </c>
      <c r="BR104" s="1"/>
      <c r="BS104" s="1"/>
      <c r="BT104" s="1" t="s">
        <v>1457</v>
      </c>
      <c r="BU104" s="1" t="s">
        <v>1458</v>
      </c>
      <c r="BV104" s="1" t="s">
        <v>124</v>
      </c>
      <c r="BW104" s="1" t="s">
        <v>116</v>
      </c>
      <c r="BX104" s="1" t="s">
        <v>125</v>
      </c>
      <c r="BY104" s="1" t="s">
        <v>125</v>
      </c>
      <c r="BZ104" s="1">
        <v>23849</v>
      </c>
      <c r="CA104" s="1">
        <v>21591</v>
      </c>
      <c r="CB104" s="1">
        <v>0</v>
      </c>
      <c r="CC104" s="1">
        <v>21591</v>
      </c>
      <c r="CD104" s="1">
        <v>21591</v>
      </c>
      <c r="CE104" s="1">
        <f t="shared" si="24"/>
        <v>3</v>
      </c>
      <c r="CF104" s="1" t="str">
        <f t="shared" si="25"/>
        <v>0-7 Days</v>
      </c>
      <c r="CG104" s="1">
        <f t="shared" si="26"/>
        <v>4</v>
      </c>
      <c r="CH104" s="1" t="str">
        <f t="shared" si="27"/>
        <v>4-7 Days</v>
      </c>
      <c r="CI104" s="1">
        <f t="shared" si="28"/>
        <v>6</v>
      </c>
      <c r="CJ104" s="1" t="str">
        <f t="shared" si="29"/>
        <v>0-7 Days</v>
      </c>
      <c r="CK104" s="1" t="str">
        <f t="shared" ca="1" si="30"/>
        <v/>
      </c>
      <c r="CL104" s="2" t="str">
        <f t="shared" ca="1" si="31"/>
        <v/>
      </c>
    </row>
    <row r="105" spans="1:90" x14ac:dyDescent="0.25">
      <c r="A105" s="1" t="s">
        <v>1459</v>
      </c>
      <c r="B105" s="1" t="s">
        <v>1460</v>
      </c>
      <c r="C105" s="1" t="s">
        <v>1461</v>
      </c>
      <c r="D105" s="1" t="s">
        <v>1462</v>
      </c>
      <c r="E105" s="1" t="s">
        <v>1463</v>
      </c>
      <c r="F105" s="1">
        <v>29</v>
      </c>
      <c r="G105" s="1" t="s">
        <v>217</v>
      </c>
      <c r="H105" s="1" t="s">
        <v>218</v>
      </c>
      <c r="I105" s="1" t="s">
        <v>1464</v>
      </c>
      <c r="J105" s="1"/>
      <c r="K105" s="1" t="s">
        <v>98</v>
      </c>
      <c r="L105" s="1" t="s">
        <v>99</v>
      </c>
      <c r="M105" s="1" t="s">
        <v>100</v>
      </c>
      <c r="N105" s="1" t="s">
        <v>101</v>
      </c>
      <c r="O105" s="2">
        <v>45888</v>
      </c>
      <c r="P105" s="2">
        <v>46252</v>
      </c>
      <c r="Q105" s="1" t="s">
        <v>102</v>
      </c>
      <c r="R105" s="1">
        <v>200000</v>
      </c>
      <c r="S105" s="1">
        <v>0</v>
      </c>
      <c r="T105" s="1" t="s">
        <v>103</v>
      </c>
      <c r="U105" s="1" t="s">
        <v>1465</v>
      </c>
      <c r="V105" s="1">
        <v>0</v>
      </c>
      <c r="W105" s="2">
        <v>46150</v>
      </c>
      <c r="X105" s="1" t="s">
        <v>141</v>
      </c>
      <c r="Y105" s="1" t="s">
        <v>1466</v>
      </c>
      <c r="Z105" s="1" t="s">
        <v>1467</v>
      </c>
      <c r="AA105" s="1" t="s">
        <v>1468</v>
      </c>
      <c r="AB105" s="1" t="s">
        <v>1469</v>
      </c>
      <c r="AC105" s="1" t="s">
        <v>165</v>
      </c>
      <c r="AD105" s="1" t="s">
        <v>111</v>
      </c>
      <c r="AE105" s="1"/>
      <c r="AF105" s="1" t="s">
        <v>1013</v>
      </c>
      <c r="AG105" s="1" t="s">
        <v>113</v>
      </c>
      <c r="AH105" s="1">
        <v>360005</v>
      </c>
      <c r="AI105" s="2">
        <v>46149</v>
      </c>
      <c r="AJ105" s="2">
        <v>46150</v>
      </c>
      <c r="AK105" s="1">
        <v>0</v>
      </c>
      <c r="AL105" s="1"/>
      <c r="AM105" s="1" t="s">
        <v>226</v>
      </c>
      <c r="AN105" s="1" t="s">
        <v>384</v>
      </c>
      <c r="AO105" s="1">
        <v>22661</v>
      </c>
      <c r="AP105" s="1">
        <v>22661</v>
      </c>
      <c r="AQ105" s="1">
        <v>2069</v>
      </c>
      <c r="AR105" s="1">
        <v>0</v>
      </c>
      <c r="AS105" s="1">
        <v>0</v>
      </c>
      <c r="AT105" s="1">
        <v>0</v>
      </c>
      <c r="AU105" s="1">
        <v>20592</v>
      </c>
      <c r="AV105" s="1">
        <v>20592</v>
      </c>
      <c r="AW105" s="2">
        <v>46161</v>
      </c>
      <c r="AX105" s="1"/>
      <c r="AY105" s="2">
        <v>46161</v>
      </c>
      <c r="AZ105" s="1"/>
      <c r="BA105" s="1"/>
      <c r="BB105" s="1"/>
      <c r="BC105" s="1"/>
      <c r="BD105" s="1"/>
      <c r="BE105" s="2">
        <v>46167</v>
      </c>
      <c r="BF105" s="2">
        <v>46176</v>
      </c>
      <c r="BG105" s="1" t="s">
        <v>116</v>
      </c>
      <c r="BH105" s="1" t="s">
        <v>116</v>
      </c>
      <c r="BI105" s="1" t="s">
        <v>117</v>
      </c>
      <c r="BJ105" s="1"/>
      <c r="BK105" s="1"/>
      <c r="BL105" s="1" t="s">
        <v>118</v>
      </c>
      <c r="BM105" s="1" t="s">
        <v>1470</v>
      </c>
      <c r="BN105" s="1" t="s">
        <v>1471</v>
      </c>
      <c r="BO105" s="2">
        <v>46176</v>
      </c>
      <c r="BP105" s="1" t="s">
        <v>1463</v>
      </c>
      <c r="BQ105" s="1"/>
      <c r="BR105" s="1"/>
      <c r="BS105" s="1"/>
      <c r="BT105" s="1" t="s">
        <v>1472</v>
      </c>
      <c r="BU105" s="1" t="s">
        <v>1473</v>
      </c>
      <c r="BV105" s="1" t="s">
        <v>124</v>
      </c>
      <c r="BW105" s="1" t="s">
        <v>116</v>
      </c>
      <c r="BX105" s="1" t="s">
        <v>125</v>
      </c>
      <c r="BY105" s="1" t="s">
        <v>125</v>
      </c>
      <c r="BZ105" s="1">
        <v>22661</v>
      </c>
      <c r="CA105" s="1">
        <v>20592</v>
      </c>
      <c r="CB105" s="1">
        <v>0</v>
      </c>
      <c r="CC105" s="1">
        <v>20592</v>
      </c>
      <c r="CD105" s="1">
        <v>20592</v>
      </c>
      <c r="CE105" s="1">
        <f t="shared" si="24"/>
        <v>12</v>
      </c>
      <c r="CF105" s="1" t="str">
        <f t="shared" si="25"/>
        <v>08-15 Days</v>
      </c>
      <c r="CG105" s="1">
        <f t="shared" si="26"/>
        <v>1</v>
      </c>
      <c r="CH105" s="1" t="str">
        <f t="shared" si="27"/>
        <v>0-3 Days</v>
      </c>
      <c r="CI105" s="1">
        <f t="shared" si="28"/>
        <v>12</v>
      </c>
      <c r="CJ105" s="1" t="str">
        <f t="shared" si="29"/>
        <v>8-15 Days</v>
      </c>
      <c r="CK105" s="1" t="str">
        <f t="shared" ca="1" si="30"/>
        <v/>
      </c>
      <c r="CL105" s="2" t="str">
        <f t="shared" ca="1" si="31"/>
        <v/>
      </c>
    </row>
    <row r="106" spans="1:90" x14ac:dyDescent="0.25">
      <c r="A106" s="1" t="s">
        <v>1474</v>
      </c>
      <c r="B106" s="1" t="s">
        <v>1475</v>
      </c>
      <c r="C106" s="1" t="s">
        <v>1476</v>
      </c>
      <c r="D106" s="1" t="s">
        <v>1477</v>
      </c>
      <c r="E106" s="1" t="s">
        <v>1477</v>
      </c>
      <c r="F106" s="1">
        <v>52</v>
      </c>
      <c r="G106" s="1" t="s">
        <v>95</v>
      </c>
      <c r="H106" s="1" t="s">
        <v>138</v>
      </c>
      <c r="I106" s="1" t="s">
        <v>1478</v>
      </c>
      <c r="J106" s="1"/>
      <c r="K106" s="1" t="s">
        <v>98</v>
      </c>
      <c r="L106" s="1" t="s">
        <v>99</v>
      </c>
      <c r="M106" s="1" t="s">
        <v>100</v>
      </c>
      <c r="N106" s="1" t="s">
        <v>101</v>
      </c>
      <c r="O106" s="2">
        <v>45888</v>
      </c>
      <c r="P106" s="2">
        <v>46252</v>
      </c>
      <c r="Q106" s="1" t="s">
        <v>102</v>
      </c>
      <c r="R106" s="1">
        <v>200000</v>
      </c>
      <c r="S106" s="1">
        <v>0</v>
      </c>
      <c r="T106" s="1" t="s">
        <v>103</v>
      </c>
      <c r="U106" s="1" t="s">
        <v>1479</v>
      </c>
      <c r="V106" s="1">
        <v>0</v>
      </c>
      <c r="W106" s="2">
        <v>46150</v>
      </c>
      <c r="X106" s="1" t="s">
        <v>141</v>
      </c>
      <c r="Y106" s="1" t="s">
        <v>1313</v>
      </c>
      <c r="Z106" s="1" t="s">
        <v>1480</v>
      </c>
      <c r="AA106" s="1" t="s">
        <v>1481</v>
      </c>
      <c r="AB106" s="1" t="s">
        <v>1482</v>
      </c>
      <c r="AC106" s="1" t="s">
        <v>110</v>
      </c>
      <c r="AD106" s="1" t="s">
        <v>111</v>
      </c>
      <c r="AE106" s="1"/>
      <c r="AF106" s="1" t="s">
        <v>146</v>
      </c>
      <c r="AG106" s="1" t="s">
        <v>113</v>
      </c>
      <c r="AH106" s="1">
        <v>380013</v>
      </c>
      <c r="AI106" s="2">
        <v>46150</v>
      </c>
      <c r="AJ106" s="2">
        <v>46152</v>
      </c>
      <c r="AK106" s="1">
        <v>0</v>
      </c>
      <c r="AL106" s="1"/>
      <c r="AM106" s="1" t="s">
        <v>817</v>
      </c>
      <c r="AN106" s="1" t="s">
        <v>1483</v>
      </c>
      <c r="AO106" s="1">
        <v>37207</v>
      </c>
      <c r="AP106" s="1">
        <v>37207</v>
      </c>
      <c r="AQ106" s="1">
        <v>1568</v>
      </c>
      <c r="AR106" s="1">
        <v>0</v>
      </c>
      <c r="AS106" s="1">
        <v>0</v>
      </c>
      <c r="AT106" s="1">
        <v>0</v>
      </c>
      <c r="AU106" s="1">
        <v>35639</v>
      </c>
      <c r="AV106" s="1">
        <v>35639</v>
      </c>
      <c r="AW106" s="2">
        <v>46161</v>
      </c>
      <c r="AX106" s="1"/>
      <c r="AY106" s="2">
        <v>46162</v>
      </c>
      <c r="AZ106" s="1"/>
      <c r="BA106" s="1"/>
      <c r="BB106" s="1"/>
      <c r="BC106" s="1"/>
      <c r="BD106" s="1"/>
      <c r="BE106" s="2">
        <v>46165</v>
      </c>
      <c r="BF106" s="2">
        <v>46169</v>
      </c>
      <c r="BG106" s="1" t="s">
        <v>116</v>
      </c>
      <c r="BH106" s="1" t="s">
        <v>116</v>
      </c>
      <c r="BI106" s="1" t="s">
        <v>117</v>
      </c>
      <c r="BJ106" s="1"/>
      <c r="BK106" s="1"/>
      <c r="BL106" s="1" t="s">
        <v>118</v>
      </c>
      <c r="BM106" s="1" t="s">
        <v>1484</v>
      </c>
      <c r="BN106" s="1" t="s">
        <v>1485</v>
      </c>
      <c r="BO106" s="2">
        <v>46168</v>
      </c>
      <c r="BP106" s="1" t="s">
        <v>1477</v>
      </c>
      <c r="BQ106" s="1"/>
      <c r="BR106" s="1"/>
      <c r="BS106" s="1"/>
      <c r="BT106" s="1" t="s">
        <v>1486</v>
      </c>
      <c r="BU106" s="1" t="s">
        <v>1487</v>
      </c>
      <c r="BV106" s="1" t="s">
        <v>124</v>
      </c>
      <c r="BW106" s="1" t="s">
        <v>116</v>
      </c>
      <c r="BX106" s="1" t="s">
        <v>125</v>
      </c>
      <c r="BY106" s="1" t="s">
        <v>125</v>
      </c>
      <c r="BZ106" s="1">
        <v>37207</v>
      </c>
      <c r="CA106" s="1">
        <v>35639</v>
      </c>
      <c r="CB106" s="1">
        <v>0</v>
      </c>
      <c r="CC106" s="1">
        <v>35639</v>
      </c>
      <c r="CD106" s="1">
        <v>35639</v>
      </c>
      <c r="CE106" s="1">
        <f t="shared" si="24"/>
        <v>6</v>
      </c>
      <c r="CF106" s="1" t="str">
        <f t="shared" si="25"/>
        <v>0-7 Days</v>
      </c>
      <c r="CG106" s="1">
        <f t="shared" si="26"/>
        <v>2</v>
      </c>
      <c r="CH106" s="1" t="str">
        <f t="shared" si="27"/>
        <v>0-3 Days</v>
      </c>
      <c r="CI106" s="1">
        <f t="shared" si="28"/>
        <v>7</v>
      </c>
      <c r="CJ106" s="1" t="str">
        <f t="shared" si="29"/>
        <v>0-7 Days</v>
      </c>
      <c r="CK106" s="1" t="str">
        <f t="shared" ca="1" si="30"/>
        <v/>
      </c>
      <c r="CL106" s="2" t="str">
        <f t="shared" ca="1" si="31"/>
        <v/>
      </c>
    </row>
    <row r="107" spans="1:90" x14ac:dyDescent="0.25">
      <c r="A107" s="1" t="s">
        <v>1488</v>
      </c>
      <c r="B107" s="1" t="s">
        <v>1404</v>
      </c>
      <c r="C107" s="1" t="s">
        <v>1405</v>
      </c>
      <c r="D107" s="1" t="s">
        <v>1406</v>
      </c>
      <c r="E107" s="1" t="s">
        <v>1406</v>
      </c>
      <c r="F107" s="1">
        <v>58</v>
      </c>
      <c r="G107" s="1" t="s">
        <v>95</v>
      </c>
      <c r="H107" s="1" t="s">
        <v>138</v>
      </c>
      <c r="I107" s="1" t="s">
        <v>1407</v>
      </c>
      <c r="J107" s="1"/>
      <c r="K107" s="1" t="s">
        <v>98</v>
      </c>
      <c r="L107" s="1" t="s">
        <v>99</v>
      </c>
      <c r="M107" s="1" t="s">
        <v>100</v>
      </c>
      <c r="N107" s="1" t="s">
        <v>101</v>
      </c>
      <c r="O107" s="2">
        <v>45888</v>
      </c>
      <c r="P107" s="2">
        <v>46252</v>
      </c>
      <c r="Q107" s="1" t="s">
        <v>102</v>
      </c>
      <c r="R107" s="1">
        <v>200000</v>
      </c>
      <c r="S107" s="1">
        <v>0</v>
      </c>
      <c r="T107" s="1" t="s">
        <v>103</v>
      </c>
      <c r="U107" s="1" t="s">
        <v>1489</v>
      </c>
      <c r="V107" s="1">
        <v>0</v>
      </c>
      <c r="W107" s="2">
        <v>46154</v>
      </c>
      <c r="X107" s="1" t="s">
        <v>105</v>
      </c>
      <c r="Y107" s="1" t="s">
        <v>719</v>
      </c>
      <c r="Z107" s="1" t="s">
        <v>1410</v>
      </c>
      <c r="AA107" s="1" t="s">
        <v>1411</v>
      </c>
      <c r="AB107" s="1" t="s">
        <v>1412</v>
      </c>
      <c r="AC107" s="1" t="s">
        <v>110</v>
      </c>
      <c r="AD107" s="1" t="s">
        <v>111</v>
      </c>
      <c r="AE107" s="1"/>
      <c r="AF107" s="1" t="s">
        <v>166</v>
      </c>
      <c r="AG107" s="1" t="s">
        <v>113</v>
      </c>
      <c r="AH107" s="1">
        <v>360005</v>
      </c>
      <c r="AI107" s="2">
        <v>46155</v>
      </c>
      <c r="AJ107" s="2">
        <v>46155</v>
      </c>
      <c r="AK107" s="1">
        <v>24000</v>
      </c>
      <c r="AL107" s="2">
        <v>46154</v>
      </c>
      <c r="AM107" s="1" t="s">
        <v>147</v>
      </c>
      <c r="AN107" s="1" t="s">
        <v>723</v>
      </c>
      <c r="AO107" s="1">
        <v>54000</v>
      </c>
      <c r="AP107" s="1">
        <v>24000</v>
      </c>
      <c r="AQ107" s="1">
        <v>0</v>
      </c>
      <c r="AR107" s="1">
        <v>0</v>
      </c>
      <c r="AS107" s="1">
        <v>2400</v>
      </c>
      <c r="AT107" s="1">
        <v>0</v>
      </c>
      <c r="AU107" s="1">
        <v>21600</v>
      </c>
      <c r="AV107" s="1">
        <v>24000</v>
      </c>
      <c r="AW107" s="2">
        <v>46161</v>
      </c>
      <c r="AX107" s="1"/>
      <c r="AY107" s="2">
        <v>46162</v>
      </c>
      <c r="AZ107" s="1"/>
      <c r="BA107" s="1"/>
      <c r="BB107" s="1"/>
      <c r="BC107" s="1"/>
      <c r="BD107" s="1"/>
      <c r="BE107" s="2">
        <v>46162</v>
      </c>
      <c r="BF107" s="2">
        <v>46164</v>
      </c>
      <c r="BG107" s="1" t="s">
        <v>116</v>
      </c>
      <c r="BH107" s="1" t="s">
        <v>116</v>
      </c>
      <c r="BI107" s="1" t="s">
        <v>117</v>
      </c>
      <c r="BJ107" s="1"/>
      <c r="BK107" s="1"/>
      <c r="BL107" s="1" t="s">
        <v>118</v>
      </c>
      <c r="BM107" s="1" t="s">
        <v>1490</v>
      </c>
      <c r="BN107" s="1" t="s">
        <v>1278</v>
      </c>
      <c r="BO107" s="2">
        <v>46162</v>
      </c>
      <c r="BP107" s="1" t="s">
        <v>1410</v>
      </c>
      <c r="BQ107" s="1"/>
      <c r="BR107" s="1"/>
      <c r="BS107" s="1"/>
      <c r="BT107" s="1" t="s">
        <v>1491</v>
      </c>
      <c r="BU107" s="1"/>
      <c r="BV107" s="1" t="s">
        <v>124</v>
      </c>
      <c r="BW107" s="1" t="s">
        <v>116</v>
      </c>
      <c r="BX107" s="1" t="s">
        <v>125</v>
      </c>
      <c r="BY107" s="1" t="s">
        <v>125</v>
      </c>
      <c r="BZ107" s="1">
        <v>24000</v>
      </c>
      <c r="CA107" s="1">
        <v>24000</v>
      </c>
      <c r="CB107" s="1">
        <v>0</v>
      </c>
      <c r="CC107" s="1">
        <v>24000</v>
      </c>
      <c r="CD107" s="1">
        <v>24000</v>
      </c>
      <c r="CE107" s="1">
        <f t="shared" si="24"/>
        <v>2</v>
      </c>
      <c r="CF107" s="1" t="str">
        <f t="shared" si="25"/>
        <v>0-7 Days</v>
      </c>
      <c r="CG107" s="1">
        <f t="shared" si="26"/>
        <v>3</v>
      </c>
      <c r="CH107" s="1" t="str">
        <f t="shared" si="27"/>
        <v>0-3 Days</v>
      </c>
      <c r="CI107" s="1">
        <f t="shared" si="28"/>
        <v>4</v>
      </c>
      <c r="CJ107" s="1" t="str">
        <f t="shared" si="29"/>
        <v>0-7 Days</v>
      </c>
      <c r="CK107" s="1" t="str">
        <f t="shared" ca="1" si="30"/>
        <v/>
      </c>
      <c r="CL107" s="2" t="str">
        <f t="shared" ca="1" si="31"/>
        <v/>
      </c>
    </row>
    <row r="108" spans="1:90" x14ac:dyDescent="0.25">
      <c r="A108" s="1" t="s">
        <v>1492</v>
      </c>
      <c r="B108" s="1" t="s">
        <v>462</v>
      </c>
      <c r="C108" s="1" t="s">
        <v>463</v>
      </c>
      <c r="D108" s="1" t="s">
        <v>464</v>
      </c>
      <c r="E108" s="1" t="s">
        <v>464</v>
      </c>
      <c r="F108" s="1">
        <v>29</v>
      </c>
      <c r="G108" s="1" t="s">
        <v>217</v>
      </c>
      <c r="H108" s="1" t="s">
        <v>138</v>
      </c>
      <c r="I108" s="1" t="s">
        <v>465</v>
      </c>
      <c r="J108" s="1"/>
      <c r="K108" s="1" t="s">
        <v>98</v>
      </c>
      <c r="L108" s="1" t="s">
        <v>99</v>
      </c>
      <c r="M108" s="1" t="s">
        <v>100</v>
      </c>
      <c r="N108" s="1" t="s">
        <v>101</v>
      </c>
      <c r="O108" s="2">
        <v>45888</v>
      </c>
      <c r="P108" s="2">
        <v>46252</v>
      </c>
      <c r="Q108" s="1" t="s">
        <v>102</v>
      </c>
      <c r="R108" s="1">
        <v>200000</v>
      </c>
      <c r="S108" s="1">
        <v>0</v>
      </c>
      <c r="T108" s="1" t="s">
        <v>103</v>
      </c>
      <c r="U108" s="1" t="s">
        <v>1493</v>
      </c>
      <c r="V108" s="1">
        <v>0</v>
      </c>
      <c r="W108" s="2">
        <v>46154</v>
      </c>
      <c r="X108" s="1" t="s">
        <v>141</v>
      </c>
      <c r="Y108" s="1" t="s">
        <v>1494</v>
      </c>
      <c r="Z108" s="1" t="s">
        <v>1495</v>
      </c>
      <c r="AA108" s="1" t="s">
        <v>1496</v>
      </c>
      <c r="AB108" s="1" t="s">
        <v>1497</v>
      </c>
      <c r="AC108" s="1" t="s">
        <v>165</v>
      </c>
      <c r="AD108" s="1" t="s">
        <v>111</v>
      </c>
      <c r="AE108" s="1"/>
      <c r="AF108" s="1" t="s">
        <v>1498</v>
      </c>
      <c r="AG108" s="1" t="s">
        <v>113</v>
      </c>
      <c r="AH108" s="1"/>
      <c r="AI108" s="2">
        <v>46135</v>
      </c>
      <c r="AJ108" s="2">
        <v>46138</v>
      </c>
      <c r="AK108" s="1">
        <v>0</v>
      </c>
      <c r="AL108" s="1"/>
      <c r="AM108" s="1" t="s">
        <v>817</v>
      </c>
      <c r="AN108" s="1" t="s">
        <v>818</v>
      </c>
      <c r="AO108" s="1">
        <v>13301</v>
      </c>
      <c r="AP108" s="1">
        <v>13301</v>
      </c>
      <c r="AQ108" s="1">
        <v>200</v>
      </c>
      <c r="AR108" s="1">
        <v>0</v>
      </c>
      <c r="AS108" s="1">
        <v>0</v>
      </c>
      <c r="AT108" s="1">
        <v>0</v>
      </c>
      <c r="AU108" s="1">
        <v>13101</v>
      </c>
      <c r="AV108" s="1">
        <v>13101</v>
      </c>
      <c r="AW108" s="2">
        <v>46154</v>
      </c>
      <c r="AX108" s="1"/>
      <c r="AY108" s="2">
        <v>46154</v>
      </c>
      <c r="AZ108" s="2">
        <v>46155</v>
      </c>
      <c r="BA108" s="2">
        <v>46155</v>
      </c>
      <c r="BB108" s="2">
        <v>46171</v>
      </c>
      <c r="BC108" s="1"/>
      <c r="BD108" s="2">
        <v>46182</v>
      </c>
      <c r="BE108" s="2">
        <v>46184</v>
      </c>
      <c r="BF108" s="2">
        <v>46185</v>
      </c>
      <c r="BG108" s="1" t="s">
        <v>116</v>
      </c>
      <c r="BH108" s="1" t="s">
        <v>116</v>
      </c>
      <c r="BI108" s="1" t="s">
        <v>117</v>
      </c>
      <c r="BJ108" s="1"/>
      <c r="BK108" s="1"/>
      <c r="BL108" s="1" t="s">
        <v>118</v>
      </c>
      <c r="BM108" s="1" t="s">
        <v>1499</v>
      </c>
      <c r="BN108" s="1" t="s">
        <v>1500</v>
      </c>
      <c r="BO108" s="2">
        <v>46184</v>
      </c>
      <c r="BP108" s="1" t="s">
        <v>464</v>
      </c>
      <c r="BQ108" s="1" t="s">
        <v>1501</v>
      </c>
      <c r="BR108" s="1"/>
      <c r="BS108" s="1"/>
      <c r="BT108" s="1" t="s">
        <v>1502</v>
      </c>
      <c r="BU108" s="1" t="s">
        <v>1503</v>
      </c>
      <c r="BV108" s="1" t="s">
        <v>124</v>
      </c>
      <c r="BW108" s="1" t="s">
        <v>116</v>
      </c>
      <c r="BX108" s="1" t="s">
        <v>125</v>
      </c>
      <c r="BY108" s="1" t="s">
        <v>125</v>
      </c>
      <c r="BZ108" s="1">
        <v>13301</v>
      </c>
      <c r="CA108" s="1">
        <v>13101</v>
      </c>
      <c r="CB108" s="1">
        <v>0</v>
      </c>
      <c r="CC108" s="1">
        <v>13101</v>
      </c>
      <c r="CD108" s="1">
        <v>13101</v>
      </c>
      <c r="CE108" s="1">
        <f t="shared" si="24"/>
        <v>3</v>
      </c>
      <c r="CF108" s="1" t="str">
        <f t="shared" si="25"/>
        <v>0-7 Days</v>
      </c>
      <c r="CG108" s="1">
        <f t="shared" si="26"/>
        <v>2</v>
      </c>
      <c r="CH108" s="1" t="str">
        <f t="shared" si="27"/>
        <v>0-3 Days</v>
      </c>
      <c r="CI108" s="1">
        <f t="shared" si="28"/>
        <v>4</v>
      </c>
      <c r="CJ108" s="1" t="str">
        <f t="shared" si="29"/>
        <v>0-7 Days</v>
      </c>
      <c r="CK108" s="1" t="str">
        <f t="shared" ca="1" si="30"/>
        <v/>
      </c>
      <c r="CL108" s="2" t="str">
        <f t="shared" ca="1" si="31"/>
        <v/>
      </c>
    </row>
    <row r="109" spans="1:90" x14ac:dyDescent="0.25">
      <c r="A109" s="1" t="s">
        <v>1504</v>
      </c>
      <c r="B109" s="1" t="s">
        <v>1505</v>
      </c>
      <c r="C109" s="1" t="s">
        <v>374</v>
      </c>
      <c r="D109" s="1" t="s">
        <v>376</v>
      </c>
      <c r="E109" s="1" t="s">
        <v>376</v>
      </c>
      <c r="F109" s="1">
        <v>23</v>
      </c>
      <c r="G109" s="1" t="s">
        <v>95</v>
      </c>
      <c r="H109" s="1" t="s">
        <v>138</v>
      </c>
      <c r="I109" s="1" t="s">
        <v>377</v>
      </c>
      <c r="J109" s="1"/>
      <c r="K109" s="1" t="s">
        <v>98</v>
      </c>
      <c r="L109" s="1" t="s">
        <v>99</v>
      </c>
      <c r="M109" s="1" t="s">
        <v>100</v>
      </c>
      <c r="N109" s="1" t="s">
        <v>101</v>
      </c>
      <c r="O109" s="2">
        <v>45888</v>
      </c>
      <c r="P109" s="2">
        <v>46252</v>
      </c>
      <c r="Q109" s="1" t="s">
        <v>102</v>
      </c>
      <c r="R109" s="1">
        <v>200000</v>
      </c>
      <c r="S109" s="1">
        <v>0</v>
      </c>
      <c r="T109" s="1" t="s">
        <v>103</v>
      </c>
      <c r="U109" s="1" t="s">
        <v>1506</v>
      </c>
      <c r="V109" s="1">
        <v>0</v>
      </c>
      <c r="W109" s="2">
        <v>46161</v>
      </c>
      <c r="X109" s="1" t="s">
        <v>141</v>
      </c>
      <c r="Y109" s="1" t="s">
        <v>1507</v>
      </c>
      <c r="Z109" s="1" t="s">
        <v>1508</v>
      </c>
      <c r="AA109" s="1" t="s">
        <v>1509</v>
      </c>
      <c r="AB109" s="1" t="s">
        <v>1510</v>
      </c>
      <c r="AC109" s="1" t="s">
        <v>165</v>
      </c>
      <c r="AD109" s="1" t="s">
        <v>111</v>
      </c>
      <c r="AE109" s="1"/>
      <c r="AF109" s="1" t="s">
        <v>166</v>
      </c>
      <c r="AG109" s="1" t="s">
        <v>113</v>
      </c>
      <c r="AH109" s="1"/>
      <c r="AI109" s="2">
        <v>46154</v>
      </c>
      <c r="AJ109" s="2">
        <v>46154</v>
      </c>
      <c r="AK109" s="1">
        <v>0</v>
      </c>
      <c r="AL109" s="1"/>
      <c r="AM109" s="1" t="s">
        <v>205</v>
      </c>
      <c r="AN109" s="1" t="s">
        <v>206</v>
      </c>
      <c r="AO109" s="1">
        <v>87895</v>
      </c>
      <c r="AP109" s="1">
        <v>87895</v>
      </c>
      <c r="AQ109" s="1">
        <v>8448</v>
      </c>
      <c r="AR109" s="1">
        <v>0</v>
      </c>
      <c r="AS109" s="1">
        <v>0</v>
      </c>
      <c r="AT109" s="1">
        <v>0</v>
      </c>
      <c r="AU109" s="1">
        <v>79447</v>
      </c>
      <c r="AV109" s="1">
        <v>79447</v>
      </c>
      <c r="AW109" s="2">
        <v>46161</v>
      </c>
      <c r="AX109" s="1"/>
      <c r="AY109" s="2">
        <v>46161</v>
      </c>
      <c r="AZ109" s="1"/>
      <c r="BA109" s="1"/>
      <c r="BB109" s="1"/>
      <c r="BC109" s="1"/>
      <c r="BD109" s="1"/>
      <c r="BE109" s="2">
        <v>46167</v>
      </c>
      <c r="BF109" s="2">
        <v>46169</v>
      </c>
      <c r="BG109" s="1" t="s">
        <v>116</v>
      </c>
      <c r="BH109" s="1" t="s">
        <v>116</v>
      </c>
      <c r="BI109" s="1" t="s">
        <v>117</v>
      </c>
      <c r="BJ109" s="1"/>
      <c r="BK109" s="1"/>
      <c r="BL109" s="1" t="s">
        <v>118</v>
      </c>
      <c r="BM109" s="1" t="s">
        <v>1511</v>
      </c>
      <c r="BN109" s="1" t="s">
        <v>1485</v>
      </c>
      <c r="BO109" s="2">
        <v>46168</v>
      </c>
      <c r="BP109" s="1" t="s">
        <v>376</v>
      </c>
      <c r="BQ109" s="1"/>
      <c r="BR109" s="1"/>
      <c r="BS109" s="1"/>
      <c r="BT109" s="1" t="s">
        <v>1512</v>
      </c>
      <c r="BU109" s="1" t="s">
        <v>1513</v>
      </c>
      <c r="BV109" s="1" t="s">
        <v>124</v>
      </c>
      <c r="BW109" s="1" t="s">
        <v>116</v>
      </c>
      <c r="BX109" s="1" t="s">
        <v>125</v>
      </c>
      <c r="BY109" s="1" t="s">
        <v>125</v>
      </c>
      <c r="BZ109" s="1">
        <v>87895</v>
      </c>
      <c r="CA109" s="1">
        <v>79447</v>
      </c>
      <c r="CB109" s="1">
        <v>0</v>
      </c>
      <c r="CC109" s="1">
        <v>79447</v>
      </c>
      <c r="CD109" s="1">
        <v>79447</v>
      </c>
      <c r="CE109" s="1">
        <f t="shared" si="24"/>
        <v>6</v>
      </c>
      <c r="CF109" s="1" t="str">
        <f t="shared" si="25"/>
        <v>0-7 Days</v>
      </c>
      <c r="CG109" s="1">
        <f t="shared" si="26"/>
        <v>2</v>
      </c>
      <c r="CH109" s="1" t="str">
        <f t="shared" si="27"/>
        <v>0-3 Days</v>
      </c>
      <c r="CI109" s="1">
        <f t="shared" si="28"/>
        <v>7</v>
      </c>
      <c r="CJ109" s="1" t="str">
        <f t="shared" si="29"/>
        <v>0-7 Days</v>
      </c>
      <c r="CK109" s="1" t="str">
        <f t="shared" ca="1" si="30"/>
        <v/>
      </c>
      <c r="CL109" s="2" t="str">
        <f t="shared" ca="1" si="31"/>
        <v/>
      </c>
    </row>
    <row r="110" spans="1:90" x14ac:dyDescent="0.25">
      <c r="A110" s="1" t="s">
        <v>1514</v>
      </c>
      <c r="B110" s="1" t="s">
        <v>1515</v>
      </c>
      <c r="C110" s="1" t="s">
        <v>1516</v>
      </c>
      <c r="D110" s="1" t="s">
        <v>1517</v>
      </c>
      <c r="E110" s="1" t="s">
        <v>1518</v>
      </c>
      <c r="F110" s="1">
        <v>23</v>
      </c>
      <c r="G110" s="1" t="s">
        <v>95</v>
      </c>
      <c r="H110" s="1" t="s">
        <v>158</v>
      </c>
      <c r="I110" s="1" t="s">
        <v>1519</v>
      </c>
      <c r="J110" s="1"/>
      <c r="K110" s="1" t="s">
        <v>98</v>
      </c>
      <c r="L110" s="1" t="s">
        <v>99</v>
      </c>
      <c r="M110" s="1" t="s">
        <v>100</v>
      </c>
      <c r="N110" s="1" t="s">
        <v>101</v>
      </c>
      <c r="O110" s="2">
        <v>45888</v>
      </c>
      <c r="P110" s="2">
        <v>46252</v>
      </c>
      <c r="Q110" s="1" t="s">
        <v>102</v>
      </c>
      <c r="R110" s="1">
        <v>200000</v>
      </c>
      <c r="S110" s="1">
        <v>0</v>
      </c>
      <c r="T110" s="1" t="s">
        <v>103</v>
      </c>
      <c r="U110" s="1" t="s">
        <v>1520</v>
      </c>
      <c r="V110" s="1">
        <v>0</v>
      </c>
      <c r="W110" s="2">
        <v>46161</v>
      </c>
      <c r="X110" s="1" t="s">
        <v>105</v>
      </c>
      <c r="Y110" s="1" t="s">
        <v>1521</v>
      </c>
      <c r="Z110" s="1" t="s">
        <v>1522</v>
      </c>
      <c r="AA110" s="1" t="s">
        <v>1523</v>
      </c>
      <c r="AB110" s="1" t="s">
        <v>1524</v>
      </c>
      <c r="AC110" s="1" t="s">
        <v>110</v>
      </c>
      <c r="AD110" s="1" t="s">
        <v>111</v>
      </c>
      <c r="AE110" s="1"/>
      <c r="AF110" s="1" t="s">
        <v>1204</v>
      </c>
      <c r="AG110" s="1" t="s">
        <v>113</v>
      </c>
      <c r="AH110" s="1">
        <v>388001</v>
      </c>
      <c r="AI110" s="2">
        <v>46164</v>
      </c>
      <c r="AJ110" s="2">
        <v>46164</v>
      </c>
      <c r="AK110" s="1">
        <v>50000</v>
      </c>
      <c r="AL110" s="2">
        <v>46162</v>
      </c>
      <c r="AM110" s="1" t="s">
        <v>147</v>
      </c>
      <c r="AN110" s="1" t="s">
        <v>723</v>
      </c>
      <c r="AO110" s="1">
        <v>194000</v>
      </c>
      <c r="AP110" s="1">
        <v>97000</v>
      </c>
      <c r="AQ110" s="1">
        <v>47000</v>
      </c>
      <c r="AR110" s="1">
        <v>0</v>
      </c>
      <c r="AS110" s="1">
        <v>5000</v>
      </c>
      <c r="AT110" s="1">
        <v>0</v>
      </c>
      <c r="AU110" s="1">
        <v>45000</v>
      </c>
      <c r="AV110" s="1">
        <v>50000</v>
      </c>
      <c r="AW110" s="2">
        <v>46169</v>
      </c>
      <c r="AX110" s="1"/>
      <c r="AY110" s="2">
        <v>46169</v>
      </c>
      <c r="AZ110" s="1"/>
      <c r="BA110" s="1"/>
      <c r="BB110" s="1"/>
      <c r="BC110" s="1"/>
      <c r="BD110" s="1"/>
      <c r="BE110" s="2">
        <v>46169</v>
      </c>
      <c r="BF110" s="2">
        <v>46171</v>
      </c>
      <c r="BG110" s="1" t="s">
        <v>116</v>
      </c>
      <c r="BH110" s="1" t="s">
        <v>116</v>
      </c>
      <c r="BI110" s="1" t="s">
        <v>117</v>
      </c>
      <c r="BJ110" s="1"/>
      <c r="BK110" s="1"/>
      <c r="BL110" s="1" t="s">
        <v>118</v>
      </c>
      <c r="BM110" s="1" t="s">
        <v>1525</v>
      </c>
      <c r="BN110" s="1" t="s">
        <v>1258</v>
      </c>
      <c r="BO110" s="2">
        <v>46170</v>
      </c>
      <c r="BP110" s="1" t="s">
        <v>1522</v>
      </c>
      <c r="BQ110" s="1" t="s">
        <v>1526</v>
      </c>
      <c r="BR110" s="1"/>
      <c r="BS110" s="1"/>
      <c r="BT110" s="1" t="s">
        <v>1527</v>
      </c>
      <c r="BU110" s="1"/>
      <c r="BV110" s="1" t="s">
        <v>124</v>
      </c>
      <c r="BW110" s="1" t="s">
        <v>116</v>
      </c>
      <c r="BX110" s="1" t="s">
        <v>125</v>
      </c>
      <c r="BY110" s="1" t="s">
        <v>125</v>
      </c>
      <c r="BZ110" s="1">
        <v>97000</v>
      </c>
      <c r="CA110" s="1">
        <v>50000</v>
      </c>
      <c r="CB110" s="1">
        <v>0</v>
      </c>
      <c r="CC110" s="1">
        <v>50000</v>
      </c>
      <c r="CD110" s="1">
        <v>50000</v>
      </c>
      <c r="CE110" s="1">
        <f t="shared" si="24"/>
        <v>2</v>
      </c>
      <c r="CF110" s="1" t="str">
        <f t="shared" si="25"/>
        <v>0-7 Days</v>
      </c>
      <c r="CG110" s="1">
        <f t="shared" si="26"/>
        <v>2</v>
      </c>
      <c r="CH110" s="1" t="str">
        <f t="shared" si="27"/>
        <v>0-3 Days</v>
      </c>
      <c r="CI110" s="1">
        <f t="shared" si="28"/>
        <v>3</v>
      </c>
      <c r="CJ110" s="1" t="str">
        <f t="shared" si="29"/>
        <v>0-7 Days</v>
      </c>
      <c r="CK110" s="1" t="str">
        <f t="shared" ca="1" si="30"/>
        <v/>
      </c>
      <c r="CL110" s="2" t="str">
        <f t="shared" ca="1" si="31"/>
        <v/>
      </c>
    </row>
    <row r="111" spans="1:90" x14ac:dyDescent="0.25">
      <c r="A111" s="1" t="s">
        <v>1528</v>
      </c>
      <c r="B111" s="1" t="s">
        <v>1529</v>
      </c>
      <c r="C111" s="1" t="s">
        <v>1530</v>
      </c>
      <c r="D111" s="1" t="s">
        <v>1531</v>
      </c>
      <c r="E111" s="1" t="s">
        <v>1532</v>
      </c>
      <c r="F111" s="1">
        <v>31</v>
      </c>
      <c r="G111" s="1" t="s">
        <v>217</v>
      </c>
      <c r="H111" s="1" t="s">
        <v>218</v>
      </c>
      <c r="I111" s="1" t="s">
        <v>1533</v>
      </c>
      <c r="J111" s="1"/>
      <c r="K111" s="1" t="s">
        <v>98</v>
      </c>
      <c r="L111" s="1" t="s">
        <v>99</v>
      </c>
      <c r="M111" s="1" t="s">
        <v>100</v>
      </c>
      <c r="N111" s="1" t="s">
        <v>101</v>
      </c>
      <c r="O111" s="2">
        <v>45888</v>
      </c>
      <c r="P111" s="2">
        <v>46252</v>
      </c>
      <c r="Q111" s="1" t="s">
        <v>102</v>
      </c>
      <c r="R111" s="1">
        <v>200000</v>
      </c>
      <c r="S111" s="1">
        <v>0</v>
      </c>
      <c r="T111" s="1" t="s">
        <v>103</v>
      </c>
      <c r="U111" s="1" t="s">
        <v>1534</v>
      </c>
      <c r="V111" s="1">
        <v>0</v>
      </c>
      <c r="W111" s="2">
        <v>46161</v>
      </c>
      <c r="X111" s="1" t="s">
        <v>141</v>
      </c>
      <c r="Y111" s="1" t="s">
        <v>1535</v>
      </c>
      <c r="Z111" s="1" t="s">
        <v>1536</v>
      </c>
      <c r="AA111" s="1" t="s">
        <v>1537</v>
      </c>
      <c r="AB111" s="1" t="s">
        <v>1538</v>
      </c>
      <c r="AC111" s="1" t="s">
        <v>165</v>
      </c>
      <c r="AD111" s="1" t="s">
        <v>111</v>
      </c>
      <c r="AE111" s="1"/>
      <c r="AF111" s="1" t="s">
        <v>166</v>
      </c>
      <c r="AG111" s="1" t="s">
        <v>113</v>
      </c>
      <c r="AH111" s="1"/>
      <c r="AI111" s="2">
        <v>46156</v>
      </c>
      <c r="AJ111" s="2">
        <v>46157</v>
      </c>
      <c r="AK111" s="1">
        <v>0</v>
      </c>
      <c r="AL111" s="1"/>
      <c r="AM111" s="1" t="s">
        <v>226</v>
      </c>
      <c r="AN111" s="1" t="s">
        <v>384</v>
      </c>
      <c r="AO111" s="1">
        <v>50048</v>
      </c>
      <c r="AP111" s="1">
        <v>50048</v>
      </c>
      <c r="AQ111" s="1">
        <v>18248</v>
      </c>
      <c r="AR111" s="1">
        <v>0</v>
      </c>
      <c r="AS111" s="1">
        <v>0</v>
      </c>
      <c r="AT111" s="1">
        <v>0</v>
      </c>
      <c r="AU111" s="1">
        <v>31800</v>
      </c>
      <c r="AV111" s="1">
        <v>31800</v>
      </c>
      <c r="AW111" s="2">
        <v>46165</v>
      </c>
      <c r="AX111" s="1"/>
      <c r="AY111" s="2">
        <v>46165</v>
      </c>
      <c r="AZ111" s="1"/>
      <c r="BA111" s="1"/>
      <c r="BB111" s="1"/>
      <c r="BC111" s="1"/>
      <c r="BD111" s="1"/>
      <c r="BE111" s="2">
        <v>46168</v>
      </c>
      <c r="BF111" s="2">
        <v>46174</v>
      </c>
      <c r="BG111" s="1" t="s">
        <v>116</v>
      </c>
      <c r="BH111" s="1" t="s">
        <v>116</v>
      </c>
      <c r="BI111" s="1" t="s">
        <v>117</v>
      </c>
      <c r="BJ111" s="1"/>
      <c r="BK111" s="1"/>
      <c r="BL111" s="1" t="s">
        <v>118</v>
      </c>
      <c r="BM111" s="1" t="s">
        <v>1539</v>
      </c>
      <c r="BN111" s="1" t="s">
        <v>1540</v>
      </c>
      <c r="BO111" s="2">
        <v>46172</v>
      </c>
      <c r="BP111" s="1" t="s">
        <v>1532</v>
      </c>
      <c r="BQ111" s="1"/>
      <c r="BR111" s="1"/>
      <c r="BS111" s="1"/>
      <c r="BT111" s="1" t="s">
        <v>1541</v>
      </c>
      <c r="BU111" s="1" t="s">
        <v>1542</v>
      </c>
      <c r="BV111" s="1" t="s">
        <v>124</v>
      </c>
      <c r="BW111" s="1" t="s">
        <v>116</v>
      </c>
      <c r="BX111" s="1" t="s">
        <v>125</v>
      </c>
      <c r="BY111" s="1" t="s">
        <v>125</v>
      </c>
      <c r="BZ111" s="1">
        <v>50048</v>
      </c>
      <c r="CA111" s="1">
        <v>31800</v>
      </c>
      <c r="CB111" s="1">
        <v>0</v>
      </c>
      <c r="CC111" s="1">
        <v>31800</v>
      </c>
      <c r="CD111" s="1">
        <v>31800</v>
      </c>
      <c r="CE111" s="1">
        <f t="shared" si="24"/>
        <v>5</v>
      </c>
      <c r="CF111" s="1" t="str">
        <f t="shared" si="25"/>
        <v>0-7 Days</v>
      </c>
      <c r="CG111" s="1">
        <f t="shared" si="26"/>
        <v>1</v>
      </c>
      <c r="CH111" s="1" t="str">
        <f t="shared" si="27"/>
        <v>0-3 Days</v>
      </c>
      <c r="CI111" s="1">
        <f t="shared" si="28"/>
        <v>6</v>
      </c>
      <c r="CJ111" s="1" t="str">
        <f t="shared" si="29"/>
        <v>0-7 Days</v>
      </c>
      <c r="CK111" s="1" t="str">
        <f t="shared" ca="1" si="30"/>
        <v/>
      </c>
      <c r="CL111" s="2" t="str">
        <f t="shared" ca="1" si="31"/>
        <v/>
      </c>
    </row>
    <row r="112" spans="1:90" x14ac:dyDescent="0.25">
      <c r="A112" s="1" t="s">
        <v>1543</v>
      </c>
      <c r="B112" s="1" t="s">
        <v>1544</v>
      </c>
      <c r="C112" s="1" t="s">
        <v>1545</v>
      </c>
      <c r="D112" s="1" t="s">
        <v>1546</v>
      </c>
      <c r="E112" s="1" t="s">
        <v>1546</v>
      </c>
      <c r="F112" s="1">
        <v>28</v>
      </c>
      <c r="G112" s="1" t="s">
        <v>95</v>
      </c>
      <c r="H112" s="1" t="s">
        <v>138</v>
      </c>
      <c r="I112" s="1" t="s">
        <v>1547</v>
      </c>
      <c r="J112" s="1"/>
      <c r="K112" s="1" t="s">
        <v>98</v>
      </c>
      <c r="L112" s="1" t="s">
        <v>99</v>
      </c>
      <c r="M112" s="1" t="s">
        <v>100</v>
      </c>
      <c r="N112" s="1" t="s">
        <v>101</v>
      </c>
      <c r="O112" s="2">
        <v>45888</v>
      </c>
      <c r="P112" s="2">
        <v>46252</v>
      </c>
      <c r="Q112" s="1" t="s">
        <v>102</v>
      </c>
      <c r="R112" s="1">
        <v>200000</v>
      </c>
      <c r="S112" s="1">
        <v>0</v>
      </c>
      <c r="T112" s="1" t="s">
        <v>103</v>
      </c>
      <c r="U112" s="1" t="s">
        <v>1548</v>
      </c>
      <c r="V112" s="1">
        <v>0</v>
      </c>
      <c r="W112" s="2">
        <v>46168</v>
      </c>
      <c r="X112" s="1" t="s">
        <v>105</v>
      </c>
      <c r="Y112" s="1" t="s">
        <v>1549</v>
      </c>
      <c r="Z112" s="1" t="s">
        <v>1550</v>
      </c>
      <c r="AA112" s="1" t="s">
        <v>1551</v>
      </c>
      <c r="AB112" s="1" t="s">
        <v>1552</v>
      </c>
      <c r="AC112" s="1" t="s">
        <v>110</v>
      </c>
      <c r="AD112" s="1" t="s">
        <v>111</v>
      </c>
      <c r="AE112" s="1"/>
      <c r="AF112" s="1" t="s">
        <v>1060</v>
      </c>
      <c r="AG112" s="1" t="s">
        <v>113</v>
      </c>
      <c r="AH112" s="1">
        <v>383001</v>
      </c>
      <c r="AI112" s="2">
        <v>46167</v>
      </c>
      <c r="AJ112" s="2">
        <v>46168</v>
      </c>
      <c r="AK112" s="1">
        <v>62310</v>
      </c>
      <c r="AL112" s="2">
        <v>46168</v>
      </c>
      <c r="AM112" s="1" t="s">
        <v>864</v>
      </c>
      <c r="AN112" s="1" t="s">
        <v>865</v>
      </c>
      <c r="AO112" s="1">
        <v>145687</v>
      </c>
      <c r="AP112" s="1">
        <v>71687</v>
      </c>
      <c r="AQ112" s="1">
        <v>9377</v>
      </c>
      <c r="AR112" s="1">
        <v>0</v>
      </c>
      <c r="AS112" s="1">
        <v>6231</v>
      </c>
      <c r="AT112" s="1">
        <v>0</v>
      </c>
      <c r="AU112" s="1">
        <v>56079</v>
      </c>
      <c r="AV112" s="1">
        <v>62310</v>
      </c>
      <c r="AW112" s="2">
        <v>46174</v>
      </c>
      <c r="AX112" s="1"/>
      <c r="AY112" s="2">
        <v>46175</v>
      </c>
      <c r="AZ112" s="1"/>
      <c r="BA112" s="1"/>
      <c r="BB112" s="1"/>
      <c r="BC112" s="1"/>
      <c r="BD112" s="1"/>
      <c r="BE112" s="2">
        <v>46175</v>
      </c>
      <c r="BF112" s="2">
        <v>46176</v>
      </c>
      <c r="BG112" s="1" t="s">
        <v>116</v>
      </c>
      <c r="BH112" s="1" t="s">
        <v>116</v>
      </c>
      <c r="BI112" s="1" t="s">
        <v>117</v>
      </c>
      <c r="BJ112" s="1"/>
      <c r="BK112" s="1"/>
      <c r="BL112" s="1" t="s">
        <v>118</v>
      </c>
      <c r="BM112" s="1" t="s">
        <v>1553</v>
      </c>
      <c r="BN112" s="1" t="s">
        <v>1374</v>
      </c>
      <c r="BO112" s="2">
        <v>46175</v>
      </c>
      <c r="BP112" s="1" t="s">
        <v>1550</v>
      </c>
      <c r="BQ112" s="1"/>
      <c r="BR112" s="1"/>
      <c r="BS112" s="1"/>
      <c r="BT112" s="1" t="s">
        <v>1554</v>
      </c>
      <c r="BU112" s="1"/>
      <c r="BV112" s="1" t="s">
        <v>124</v>
      </c>
      <c r="BW112" s="1" t="s">
        <v>116</v>
      </c>
      <c r="BX112" s="1" t="s">
        <v>125</v>
      </c>
      <c r="BY112" s="1" t="s">
        <v>125</v>
      </c>
      <c r="BZ112" s="1">
        <v>71687</v>
      </c>
      <c r="CA112" s="1">
        <v>62310</v>
      </c>
      <c r="CB112" s="1">
        <v>0</v>
      </c>
      <c r="CC112" s="1">
        <v>62310</v>
      </c>
      <c r="CD112" s="1">
        <v>62310</v>
      </c>
      <c r="CE112" s="1">
        <f t="shared" si="24"/>
        <v>2</v>
      </c>
      <c r="CF112" s="1" t="str">
        <f t="shared" si="25"/>
        <v>0-7 Days</v>
      </c>
      <c r="CG112" s="1">
        <f t="shared" si="26"/>
        <v>2</v>
      </c>
      <c r="CH112" s="1" t="str">
        <f t="shared" si="27"/>
        <v>0-3 Days</v>
      </c>
      <c r="CI112" s="1">
        <f t="shared" si="28"/>
        <v>3</v>
      </c>
      <c r="CJ112" s="1" t="str">
        <f t="shared" si="29"/>
        <v>0-7 Days</v>
      </c>
      <c r="CK112" s="1" t="str">
        <f t="shared" ca="1" si="30"/>
        <v/>
      </c>
      <c r="CL112" s="2" t="str">
        <f t="shared" ca="1" si="31"/>
        <v/>
      </c>
    </row>
    <row r="113" spans="1:90" x14ac:dyDescent="0.25">
      <c r="A113" s="1" t="s">
        <v>1555</v>
      </c>
      <c r="B113" s="1" t="s">
        <v>1556</v>
      </c>
      <c r="C113" s="1" t="s">
        <v>1557</v>
      </c>
      <c r="D113" s="1" t="s">
        <v>1558</v>
      </c>
      <c r="E113" s="1" t="s">
        <v>1558</v>
      </c>
      <c r="F113" s="1">
        <v>36</v>
      </c>
      <c r="G113" s="1" t="s">
        <v>217</v>
      </c>
      <c r="H113" s="1" t="s">
        <v>138</v>
      </c>
      <c r="I113" s="1" t="s">
        <v>1559</v>
      </c>
      <c r="J113" s="1"/>
      <c r="K113" s="1" t="s">
        <v>98</v>
      </c>
      <c r="L113" s="1" t="s">
        <v>99</v>
      </c>
      <c r="M113" s="1" t="s">
        <v>100</v>
      </c>
      <c r="N113" s="1" t="s">
        <v>101</v>
      </c>
      <c r="O113" s="2">
        <v>45888</v>
      </c>
      <c r="P113" s="2">
        <v>46252</v>
      </c>
      <c r="Q113" s="1" t="s">
        <v>102</v>
      </c>
      <c r="R113" s="1">
        <v>200000</v>
      </c>
      <c r="S113" s="1">
        <v>0</v>
      </c>
      <c r="T113" s="1" t="s">
        <v>103</v>
      </c>
      <c r="U113" s="1" t="s">
        <v>1560</v>
      </c>
      <c r="V113" s="1">
        <v>0</v>
      </c>
      <c r="W113" s="2">
        <v>46169</v>
      </c>
      <c r="X113" s="1" t="s">
        <v>141</v>
      </c>
      <c r="Y113" s="1" t="s">
        <v>1561</v>
      </c>
      <c r="Z113" s="1" t="s">
        <v>1562</v>
      </c>
      <c r="AA113" s="1" t="s">
        <v>1563</v>
      </c>
      <c r="AB113" s="1" t="s">
        <v>1564</v>
      </c>
      <c r="AC113" s="1" t="s">
        <v>165</v>
      </c>
      <c r="AD113" s="1" t="s">
        <v>111</v>
      </c>
      <c r="AE113" s="1"/>
      <c r="AF113" s="1" t="s">
        <v>1565</v>
      </c>
      <c r="AG113" s="1" t="s">
        <v>113</v>
      </c>
      <c r="AH113" s="1"/>
      <c r="AI113" s="2">
        <v>46168</v>
      </c>
      <c r="AJ113" s="2">
        <v>46168</v>
      </c>
      <c r="AK113" s="1">
        <v>0</v>
      </c>
      <c r="AL113" s="1"/>
      <c r="AM113" s="1" t="s">
        <v>226</v>
      </c>
      <c r="AN113" s="1" t="s">
        <v>384</v>
      </c>
      <c r="AO113" s="1">
        <v>54425</v>
      </c>
      <c r="AP113" s="1">
        <v>54425</v>
      </c>
      <c r="AQ113" s="1">
        <v>4350</v>
      </c>
      <c r="AR113" s="1">
        <v>0</v>
      </c>
      <c r="AS113" s="1">
        <v>0</v>
      </c>
      <c r="AT113" s="1">
        <v>0</v>
      </c>
      <c r="AU113" s="1">
        <v>0</v>
      </c>
      <c r="AV113" s="1">
        <v>0</v>
      </c>
      <c r="AW113" s="2">
        <v>46182</v>
      </c>
      <c r="AX113" s="1"/>
      <c r="AY113" s="2">
        <v>46183</v>
      </c>
      <c r="AZ113" s="1"/>
      <c r="BA113" s="1"/>
      <c r="BB113" s="1"/>
      <c r="BC113" s="1"/>
      <c r="BD113" s="1"/>
      <c r="BE113" s="1"/>
      <c r="BF113" s="1"/>
      <c r="BG113" s="1" t="s">
        <v>416</v>
      </c>
      <c r="BH113" s="1" t="s">
        <v>416</v>
      </c>
      <c r="BI113" s="1" t="s">
        <v>117</v>
      </c>
      <c r="BJ113" s="1"/>
      <c r="BK113" s="1"/>
      <c r="BL113" s="1" t="s">
        <v>118</v>
      </c>
      <c r="BM113" s="1" t="s">
        <v>99</v>
      </c>
      <c r="BN113" s="1" t="s">
        <v>99</v>
      </c>
      <c r="BO113" s="1"/>
      <c r="BP113" s="1"/>
      <c r="BQ113" s="1"/>
      <c r="BR113" s="1" t="s">
        <v>417</v>
      </c>
      <c r="BS113" s="2">
        <v>46189</v>
      </c>
      <c r="BT113" s="1" t="s">
        <v>1566</v>
      </c>
      <c r="BU113" s="1"/>
      <c r="BV113" s="1" t="s">
        <v>418</v>
      </c>
      <c r="BW113" s="1" t="s">
        <v>416</v>
      </c>
      <c r="BX113" s="1" t="s">
        <v>125</v>
      </c>
      <c r="BY113" s="1" t="s">
        <v>125</v>
      </c>
      <c r="BZ113" s="1">
        <v>54425</v>
      </c>
      <c r="CA113" s="1">
        <v>0</v>
      </c>
      <c r="CB113" s="1">
        <v>0</v>
      </c>
      <c r="CC113" s="1">
        <v>0</v>
      </c>
      <c r="CD113" s="1">
        <v>54425</v>
      </c>
      <c r="CE113" s="1" t="str">
        <f t="shared" si="24"/>
        <v/>
      </c>
      <c r="CF113" s="1" t="str">
        <f t="shared" si="25"/>
        <v/>
      </c>
      <c r="CG113" s="1" t="str">
        <f t="shared" si="26"/>
        <v/>
      </c>
      <c r="CH113" s="1" t="str">
        <f t="shared" si="27"/>
        <v/>
      </c>
      <c r="CI113" s="1" t="str">
        <f t="shared" si="28"/>
        <v/>
      </c>
      <c r="CJ113" s="1" t="str">
        <f t="shared" si="29"/>
        <v/>
      </c>
      <c r="CK113" s="1" t="str">
        <f t="shared" ca="1" si="30"/>
        <v/>
      </c>
      <c r="CL113" s="2" t="str">
        <f t="shared" ca="1" si="31"/>
        <v/>
      </c>
    </row>
    <row r="114" spans="1:90" x14ac:dyDescent="0.25">
      <c r="A114" s="1" t="s">
        <v>1567</v>
      </c>
      <c r="B114" s="1" t="s">
        <v>1568</v>
      </c>
      <c r="C114" s="1" t="s">
        <v>1569</v>
      </c>
      <c r="D114" s="1" t="s">
        <v>1570</v>
      </c>
      <c r="E114" s="1" t="s">
        <v>1570</v>
      </c>
      <c r="F114" s="1">
        <v>29</v>
      </c>
      <c r="G114" s="1" t="s">
        <v>217</v>
      </c>
      <c r="H114" s="1" t="s">
        <v>138</v>
      </c>
      <c r="I114" s="1" t="s">
        <v>1571</v>
      </c>
      <c r="J114" s="1"/>
      <c r="K114" s="1" t="s">
        <v>98</v>
      </c>
      <c r="L114" s="1" t="s">
        <v>99</v>
      </c>
      <c r="M114" s="1" t="s">
        <v>100</v>
      </c>
      <c r="N114" s="1" t="s">
        <v>101</v>
      </c>
      <c r="O114" s="2">
        <v>45888</v>
      </c>
      <c r="P114" s="2">
        <v>46252</v>
      </c>
      <c r="Q114" s="1" t="s">
        <v>102</v>
      </c>
      <c r="R114" s="1">
        <v>200000</v>
      </c>
      <c r="S114" s="1">
        <v>0</v>
      </c>
      <c r="T114" s="1" t="s">
        <v>103</v>
      </c>
      <c r="U114" s="1" t="s">
        <v>1572</v>
      </c>
      <c r="V114" s="1">
        <v>0</v>
      </c>
      <c r="W114" s="2">
        <v>46169</v>
      </c>
      <c r="X114" s="1" t="s">
        <v>141</v>
      </c>
      <c r="Y114" s="1" t="s">
        <v>1573</v>
      </c>
      <c r="Z114" s="1" t="s">
        <v>1574</v>
      </c>
      <c r="AA114" s="1" t="s">
        <v>1575</v>
      </c>
      <c r="AB114" s="1" t="s">
        <v>1576</v>
      </c>
      <c r="AC114" s="1" t="s">
        <v>110</v>
      </c>
      <c r="AD114" s="1" t="s">
        <v>111</v>
      </c>
      <c r="AE114" s="1"/>
      <c r="AF114" s="1" t="s">
        <v>1577</v>
      </c>
      <c r="AG114" s="1" t="s">
        <v>113</v>
      </c>
      <c r="AH114" s="1">
        <v>382007</v>
      </c>
      <c r="AI114" s="2">
        <v>46165</v>
      </c>
      <c r="AJ114" s="2">
        <v>46166</v>
      </c>
      <c r="AK114" s="1">
        <v>0</v>
      </c>
      <c r="AL114" s="1"/>
      <c r="AM114" s="1" t="s">
        <v>187</v>
      </c>
      <c r="AN114" s="1" t="s">
        <v>268</v>
      </c>
      <c r="AO114" s="1">
        <v>32299</v>
      </c>
      <c r="AP114" s="1">
        <v>32299</v>
      </c>
      <c r="AQ114" s="1">
        <v>678</v>
      </c>
      <c r="AR114" s="1">
        <v>0</v>
      </c>
      <c r="AS114" s="1">
        <v>0</v>
      </c>
      <c r="AT114" s="1">
        <v>0</v>
      </c>
      <c r="AU114" s="1">
        <v>31621</v>
      </c>
      <c r="AV114" s="1">
        <v>31621</v>
      </c>
      <c r="AW114" s="2">
        <v>46175</v>
      </c>
      <c r="AX114" s="1"/>
      <c r="AY114" s="2">
        <v>46176</v>
      </c>
      <c r="AZ114" s="1"/>
      <c r="BA114" s="1"/>
      <c r="BB114" s="1"/>
      <c r="BC114" s="1"/>
      <c r="BD114" s="1"/>
      <c r="BE114" s="2">
        <v>46178</v>
      </c>
      <c r="BF114" s="2">
        <v>46184</v>
      </c>
      <c r="BG114" s="1" t="s">
        <v>116</v>
      </c>
      <c r="BH114" s="1" t="s">
        <v>116</v>
      </c>
      <c r="BI114" s="1" t="s">
        <v>117</v>
      </c>
      <c r="BJ114" s="1"/>
      <c r="BK114" s="1"/>
      <c r="BL114" s="1" t="s">
        <v>118</v>
      </c>
      <c r="BM114" s="1" t="s">
        <v>1578</v>
      </c>
      <c r="BN114" s="1" t="s">
        <v>1579</v>
      </c>
      <c r="BO114" s="2">
        <v>46181</v>
      </c>
      <c r="BP114" s="1" t="s">
        <v>1570</v>
      </c>
      <c r="BQ114" s="1"/>
      <c r="BR114" s="1"/>
      <c r="BS114" s="1"/>
      <c r="BT114" s="1" t="s">
        <v>1580</v>
      </c>
      <c r="BU114" s="1" t="s">
        <v>1581</v>
      </c>
      <c r="BV114" s="1" t="s">
        <v>124</v>
      </c>
      <c r="BW114" s="1" t="s">
        <v>116</v>
      </c>
      <c r="BX114" s="1" t="s">
        <v>125</v>
      </c>
      <c r="BY114" s="1" t="s">
        <v>125</v>
      </c>
      <c r="BZ114" s="1">
        <v>32299</v>
      </c>
      <c r="CA114" s="1">
        <v>31621</v>
      </c>
      <c r="CB114" s="1">
        <v>0</v>
      </c>
      <c r="CC114" s="1">
        <v>31621</v>
      </c>
      <c r="CD114" s="1">
        <v>31621</v>
      </c>
      <c r="CE114" s="1">
        <f t="shared" si="24"/>
        <v>5</v>
      </c>
      <c r="CF114" s="1" t="str">
        <f t="shared" si="25"/>
        <v>0-7 Days</v>
      </c>
      <c r="CG114" s="1">
        <f t="shared" si="26"/>
        <v>4</v>
      </c>
      <c r="CH114" s="1" t="str">
        <f t="shared" si="27"/>
        <v>4-7 Days</v>
      </c>
      <c r="CI114" s="1">
        <f t="shared" si="28"/>
        <v>8</v>
      </c>
      <c r="CJ114" s="1" t="str">
        <f t="shared" si="29"/>
        <v>8-15 Days</v>
      </c>
      <c r="CK114" s="1" t="str">
        <f t="shared" ca="1" si="30"/>
        <v/>
      </c>
      <c r="CL114" s="2" t="str">
        <f t="shared" ca="1" si="31"/>
        <v/>
      </c>
    </row>
    <row r="115" spans="1:90" x14ac:dyDescent="0.25">
      <c r="A115" s="1" t="s">
        <v>1582</v>
      </c>
      <c r="B115" s="1" t="s">
        <v>1583</v>
      </c>
      <c r="C115" s="1" t="s">
        <v>1584</v>
      </c>
      <c r="D115" s="1" t="s">
        <v>1585</v>
      </c>
      <c r="E115" s="1" t="s">
        <v>1586</v>
      </c>
      <c r="F115" s="1">
        <v>25</v>
      </c>
      <c r="G115" s="1" t="s">
        <v>217</v>
      </c>
      <c r="H115" s="1" t="s">
        <v>218</v>
      </c>
      <c r="I115" s="1" t="s">
        <v>1587</v>
      </c>
      <c r="J115" s="1"/>
      <c r="K115" s="1" t="s">
        <v>98</v>
      </c>
      <c r="L115" s="1" t="s">
        <v>99</v>
      </c>
      <c r="M115" s="1" t="s">
        <v>100</v>
      </c>
      <c r="N115" s="1" t="s">
        <v>101</v>
      </c>
      <c r="O115" s="2">
        <v>45888</v>
      </c>
      <c r="P115" s="2">
        <v>46252</v>
      </c>
      <c r="Q115" s="1" t="s">
        <v>102</v>
      </c>
      <c r="R115" s="1">
        <v>200000</v>
      </c>
      <c r="S115" s="1">
        <v>0</v>
      </c>
      <c r="T115" s="1" t="s">
        <v>103</v>
      </c>
      <c r="U115" s="1" t="s">
        <v>1588</v>
      </c>
      <c r="V115" s="1">
        <v>0</v>
      </c>
      <c r="W115" s="2">
        <v>46170</v>
      </c>
      <c r="X115" s="1" t="s">
        <v>141</v>
      </c>
      <c r="Y115" s="1" t="s">
        <v>379</v>
      </c>
      <c r="Z115" s="1" t="s">
        <v>1589</v>
      </c>
      <c r="AA115" s="1" t="s">
        <v>1590</v>
      </c>
      <c r="AB115" s="1" t="s">
        <v>1591</v>
      </c>
      <c r="AC115" s="1" t="s">
        <v>165</v>
      </c>
      <c r="AD115" s="1" t="s">
        <v>111</v>
      </c>
      <c r="AE115" s="1"/>
      <c r="AF115" s="1" t="s">
        <v>204</v>
      </c>
      <c r="AG115" s="1" t="s">
        <v>113</v>
      </c>
      <c r="AH115" s="1"/>
      <c r="AI115" s="2">
        <v>46148</v>
      </c>
      <c r="AJ115" s="2">
        <v>46150</v>
      </c>
      <c r="AK115" s="1">
        <v>0</v>
      </c>
      <c r="AL115" s="1"/>
      <c r="AM115" s="1" t="s">
        <v>226</v>
      </c>
      <c r="AN115" s="1" t="s">
        <v>384</v>
      </c>
      <c r="AO115" s="1">
        <v>70053</v>
      </c>
      <c r="AP115" s="1">
        <v>70053</v>
      </c>
      <c r="AQ115" s="1">
        <v>20053</v>
      </c>
      <c r="AR115" s="1">
        <v>0</v>
      </c>
      <c r="AS115" s="1">
        <v>0</v>
      </c>
      <c r="AT115" s="1">
        <v>0</v>
      </c>
      <c r="AU115" s="1">
        <v>50000</v>
      </c>
      <c r="AV115" s="1">
        <v>50000</v>
      </c>
      <c r="AW115" s="2">
        <v>46170</v>
      </c>
      <c r="AX115" s="1"/>
      <c r="AY115" s="2">
        <v>46170</v>
      </c>
      <c r="AZ115" s="2">
        <v>46171</v>
      </c>
      <c r="BA115" s="2">
        <v>46171</v>
      </c>
      <c r="BB115" s="1"/>
      <c r="BC115" s="1"/>
      <c r="BD115" s="2">
        <v>46176</v>
      </c>
      <c r="BE115" s="2">
        <v>46177</v>
      </c>
      <c r="BF115" s="2">
        <v>46178</v>
      </c>
      <c r="BG115" s="1" t="s">
        <v>116</v>
      </c>
      <c r="BH115" s="1" t="s">
        <v>116</v>
      </c>
      <c r="BI115" s="1" t="s">
        <v>117</v>
      </c>
      <c r="BJ115" s="1"/>
      <c r="BK115" s="1"/>
      <c r="BL115" s="1" t="s">
        <v>118</v>
      </c>
      <c r="BM115" s="1" t="s">
        <v>1592</v>
      </c>
      <c r="BN115" s="1" t="s">
        <v>1336</v>
      </c>
      <c r="BO115" s="2">
        <v>46177</v>
      </c>
      <c r="BP115" s="1" t="s">
        <v>1586</v>
      </c>
      <c r="BQ115" s="1" t="s">
        <v>1593</v>
      </c>
      <c r="BR115" s="1"/>
      <c r="BS115" s="1"/>
      <c r="BT115" s="1" t="s">
        <v>1594</v>
      </c>
      <c r="BU115" s="1" t="s">
        <v>1595</v>
      </c>
      <c r="BV115" s="1" t="s">
        <v>124</v>
      </c>
      <c r="BW115" s="1" t="s">
        <v>116</v>
      </c>
      <c r="BX115" s="1" t="s">
        <v>125</v>
      </c>
      <c r="BY115" s="1" t="s">
        <v>125</v>
      </c>
      <c r="BZ115" s="1">
        <v>70053</v>
      </c>
      <c r="CA115" s="1">
        <v>50000</v>
      </c>
      <c r="CB115" s="1">
        <v>0</v>
      </c>
      <c r="CC115" s="1">
        <v>50000</v>
      </c>
      <c r="CD115" s="1">
        <v>50000</v>
      </c>
      <c r="CE115" s="1">
        <f t="shared" si="24"/>
        <v>2</v>
      </c>
      <c r="CF115" s="1" t="str">
        <f t="shared" si="25"/>
        <v>0-7 Days</v>
      </c>
      <c r="CG115" s="1">
        <f t="shared" si="26"/>
        <v>2</v>
      </c>
      <c r="CH115" s="1" t="str">
        <f t="shared" si="27"/>
        <v>0-3 Days</v>
      </c>
      <c r="CI115" s="1">
        <f t="shared" si="28"/>
        <v>3</v>
      </c>
      <c r="CJ115" s="1" t="str">
        <f t="shared" si="29"/>
        <v>0-7 Days</v>
      </c>
      <c r="CK115" s="1" t="str">
        <f t="shared" ca="1" si="30"/>
        <v/>
      </c>
      <c r="CL115" s="2" t="str">
        <f t="shared" ca="1" si="31"/>
        <v/>
      </c>
    </row>
    <row r="116" spans="1:90" x14ac:dyDescent="0.25">
      <c r="A116" s="1" t="s">
        <v>1596</v>
      </c>
      <c r="B116" s="1" t="s">
        <v>1597</v>
      </c>
      <c r="C116" s="1" t="s">
        <v>1270</v>
      </c>
      <c r="D116" s="1" t="s">
        <v>1598</v>
      </c>
      <c r="E116" s="1" t="s">
        <v>1271</v>
      </c>
      <c r="F116" s="1">
        <v>35</v>
      </c>
      <c r="G116" s="1" t="s">
        <v>217</v>
      </c>
      <c r="H116" s="1" t="s">
        <v>218</v>
      </c>
      <c r="I116" s="1" t="s">
        <v>1272</v>
      </c>
      <c r="J116" s="1"/>
      <c r="K116" s="1" t="s">
        <v>98</v>
      </c>
      <c r="L116" s="1" t="s">
        <v>99</v>
      </c>
      <c r="M116" s="1" t="s">
        <v>100</v>
      </c>
      <c r="N116" s="1" t="s">
        <v>101</v>
      </c>
      <c r="O116" s="2">
        <v>45888</v>
      </c>
      <c r="P116" s="2">
        <v>46252</v>
      </c>
      <c r="Q116" s="1" t="s">
        <v>102</v>
      </c>
      <c r="R116" s="1">
        <v>200000</v>
      </c>
      <c r="S116" s="1">
        <v>0</v>
      </c>
      <c r="T116" s="1" t="s">
        <v>103</v>
      </c>
      <c r="U116" s="1" t="s">
        <v>1599</v>
      </c>
      <c r="V116" s="1">
        <v>0</v>
      </c>
      <c r="W116" s="2">
        <v>46171</v>
      </c>
      <c r="X116" s="1" t="s">
        <v>141</v>
      </c>
      <c r="Y116" s="1" t="s">
        <v>379</v>
      </c>
      <c r="Z116" s="1" t="s">
        <v>1600</v>
      </c>
      <c r="AA116" s="1" t="s">
        <v>1601</v>
      </c>
      <c r="AB116" s="1" t="s">
        <v>1602</v>
      </c>
      <c r="AC116" s="1" t="s">
        <v>165</v>
      </c>
      <c r="AD116" s="1" t="s">
        <v>111</v>
      </c>
      <c r="AE116" s="1"/>
      <c r="AF116" s="1" t="s">
        <v>836</v>
      </c>
      <c r="AG116" s="1" t="s">
        <v>113</v>
      </c>
      <c r="AH116" s="1">
        <v>384002</v>
      </c>
      <c r="AI116" s="2">
        <v>46154</v>
      </c>
      <c r="AJ116" s="2">
        <v>46156</v>
      </c>
      <c r="AK116" s="1">
        <v>0</v>
      </c>
      <c r="AL116" s="1"/>
      <c r="AM116" s="1" t="s">
        <v>226</v>
      </c>
      <c r="AN116" s="1" t="s">
        <v>384</v>
      </c>
      <c r="AO116" s="1">
        <v>71401</v>
      </c>
      <c r="AP116" s="1">
        <v>71401</v>
      </c>
      <c r="AQ116" s="1">
        <v>21401</v>
      </c>
      <c r="AR116" s="1">
        <v>0</v>
      </c>
      <c r="AS116" s="1">
        <v>0</v>
      </c>
      <c r="AT116" s="1">
        <v>0</v>
      </c>
      <c r="AU116" s="1">
        <v>50000</v>
      </c>
      <c r="AV116" s="1">
        <v>50000</v>
      </c>
      <c r="AW116" s="2">
        <v>46171</v>
      </c>
      <c r="AX116" s="1"/>
      <c r="AY116" s="2">
        <v>46171</v>
      </c>
      <c r="AZ116" s="1"/>
      <c r="BA116" s="1"/>
      <c r="BB116" s="1"/>
      <c r="BC116" s="1"/>
      <c r="BD116" s="1"/>
      <c r="BE116" s="2">
        <v>46173</v>
      </c>
      <c r="BF116" s="2">
        <v>46175</v>
      </c>
      <c r="BG116" s="1" t="s">
        <v>116</v>
      </c>
      <c r="BH116" s="1" t="s">
        <v>116</v>
      </c>
      <c r="BI116" s="1" t="s">
        <v>117</v>
      </c>
      <c r="BJ116" s="1"/>
      <c r="BK116" s="1"/>
      <c r="BL116" s="1" t="s">
        <v>118</v>
      </c>
      <c r="BM116" s="1" t="s">
        <v>1603</v>
      </c>
      <c r="BN116" s="1" t="s">
        <v>1264</v>
      </c>
      <c r="BO116" s="2">
        <v>46174</v>
      </c>
      <c r="BP116" s="1" t="s">
        <v>1271</v>
      </c>
      <c r="BQ116" s="1"/>
      <c r="BR116" s="1"/>
      <c r="BS116" s="1"/>
      <c r="BT116" s="1" t="s">
        <v>1604</v>
      </c>
      <c r="BU116" s="1" t="s">
        <v>1605</v>
      </c>
      <c r="BV116" s="1" t="s">
        <v>124</v>
      </c>
      <c r="BW116" s="1" t="s">
        <v>116</v>
      </c>
      <c r="BX116" s="1" t="s">
        <v>125</v>
      </c>
      <c r="BY116" s="1" t="s">
        <v>125</v>
      </c>
      <c r="BZ116" s="1">
        <v>71401</v>
      </c>
      <c r="CA116" s="1">
        <v>50000</v>
      </c>
      <c r="CB116" s="1">
        <v>0</v>
      </c>
      <c r="CC116" s="1">
        <v>50000</v>
      </c>
      <c r="CD116" s="1">
        <v>50000</v>
      </c>
      <c r="CE116" s="1">
        <f t="shared" si="24"/>
        <v>2</v>
      </c>
      <c r="CF116" s="1" t="str">
        <f t="shared" si="25"/>
        <v>0-7 Days</v>
      </c>
      <c r="CG116" s="1">
        <f t="shared" si="26"/>
        <v>2</v>
      </c>
      <c r="CH116" s="1" t="str">
        <f t="shared" si="27"/>
        <v>0-3 Days</v>
      </c>
      <c r="CI116" s="1">
        <f t="shared" si="28"/>
        <v>3</v>
      </c>
      <c r="CJ116" s="1" t="str">
        <f t="shared" si="29"/>
        <v>0-7 Days</v>
      </c>
      <c r="CK116" s="1" t="str">
        <f t="shared" ca="1" si="30"/>
        <v/>
      </c>
      <c r="CL116" s="2" t="str">
        <f t="shared" ca="1" si="31"/>
        <v/>
      </c>
    </row>
    <row r="117" spans="1:90" x14ac:dyDescent="0.25">
      <c r="A117" s="1" t="s">
        <v>1606</v>
      </c>
      <c r="B117" s="1" t="s">
        <v>1607</v>
      </c>
      <c r="C117" s="1" t="s">
        <v>1608</v>
      </c>
      <c r="D117" s="1" t="s">
        <v>1609</v>
      </c>
      <c r="E117" s="1" t="s">
        <v>1609</v>
      </c>
      <c r="F117" s="1">
        <v>33</v>
      </c>
      <c r="G117" s="1" t="s">
        <v>217</v>
      </c>
      <c r="H117" s="1" t="s">
        <v>138</v>
      </c>
      <c r="I117" s="1" t="s">
        <v>1610</v>
      </c>
      <c r="J117" s="1"/>
      <c r="K117" s="1" t="s">
        <v>98</v>
      </c>
      <c r="L117" s="1" t="s">
        <v>99</v>
      </c>
      <c r="M117" s="1" t="s">
        <v>100</v>
      </c>
      <c r="N117" s="1" t="s">
        <v>101</v>
      </c>
      <c r="O117" s="2">
        <v>45888</v>
      </c>
      <c r="P117" s="2">
        <v>46252</v>
      </c>
      <c r="Q117" s="1" t="s">
        <v>102</v>
      </c>
      <c r="R117" s="1">
        <v>200000</v>
      </c>
      <c r="S117" s="1">
        <v>0</v>
      </c>
      <c r="T117" s="1" t="s">
        <v>103</v>
      </c>
      <c r="U117" s="1" t="s">
        <v>1611</v>
      </c>
      <c r="V117" s="1">
        <v>0</v>
      </c>
      <c r="W117" s="2">
        <v>46171</v>
      </c>
      <c r="X117" s="1" t="s">
        <v>141</v>
      </c>
      <c r="Y117" s="1" t="s">
        <v>1116</v>
      </c>
      <c r="Z117" s="1" t="s">
        <v>1612</v>
      </c>
      <c r="AA117" s="1" t="s">
        <v>1613</v>
      </c>
      <c r="AB117" s="1" t="s">
        <v>1614</v>
      </c>
      <c r="AC117" s="1" t="s">
        <v>165</v>
      </c>
      <c r="AD117" s="1" t="s">
        <v>111</v>
      </c>
      <c r="AE117" s="1"/>
      <c r="AF117" s="1" t="s">
        <v>836</v>
      </c>
      <c r="AG117" s="1" t="s">
        <v>113</v>
      </c>
      <c r="AH117" s="1"/>
      <c r="AI117" s="2">
        <v>46171</v>
      </c>
      <c r="AJ117" s="2">
        <v>46173</v>
      </c>
      <c r="AK117" s="1">
        <v>0</v>
      </c>
      <c r="AL117" s="1"/>
      <c r="AM117" s="1" t="s">
        <v>187</v>
      </c>
      <c r="AN117" s="1" t="s">
        <v>188</v>
      </c>
      <c r="AO117" s="1">
        <v>25149</v>
      </c>
      <c r="AP117" s="1">
        <v>25149</v>
      </c>
      <c r="AQ117" s="1">
        <v>180</v>
      </c>
      <c r="AR117" s="1">
        <v>0</v>
      </c>
      <c r="AS117" s="1">
        <v>0</v>
      </c>
      <c r="AT117" s="1">
        <v>0</v>
      </c>
      <c r="AU117" s="1">
        <v>24969</v>
      </c>
      <c r="AV117" s="1">
        <v>24969</v>
      </c>
      <c r="AW117" s="2">
        <v>46185</v>
      </c>
      <c r="AX117" s="1"/>
      <c r="AY117" s="2">
        <v>46185</v>
      </c>
      <c r="AZ117" s="1"/>
      <c r="BA117" s="1"/>
      <c r="BB117" s="1"/>
      <c r="BC117" s="1"/>
      <c r="BD117" s="1"/>
      <c r="BE117" s="2">
        <v>46189</v>
      </c>
      <c r="BF117" s="2">
        <v>46197</v>
      </c>
      <c r="BG117" s="1" t="s">
        <v>116</v>
      </c>
      <c r="BH117" s="1" t="s">
        <v>116</v>
      </c>
      <c r="BI117" s="1" t="s">
        <v>117</v>
      </c>
      <c r="BJ117" s="1"/>
      <c r="BK117" s="1"/>
      <c r="BL117" s="1" t="s">
        <v>118</v>
      </c>
      <c r="BM117" s="1" t="s">
        <v>1615</v>
      </c>
      <c r="BN117" s="1" t="s">
        <v>1325</v>
      </c>
      <c r="BO117" s="2">
        <v>46196</v>
      </c>
      <c r="BP117" s="1" t="s">
        <v>1609</v>
      </c>
      <c r="BQ117" s="1"/>
      <c r="BR117" s="1"/>
      <c r="BS117" s="1"/>
      <c r="BT117" s="1" t="s">
        <v>1616</v>
      </c>
      <c r="BU117" s="1" t="s">
        <v>1617</v>
      </c>
      <c r="BV117" s="1" t="s">
        <v>124</v>
      </c>
      <c r="BW117" s="1" t="s">
        <v>116</v>
      </c>
      <c r="BX117" s="1" t="s">
        <v>125</v>
      </c>
      <c r="BY117" s="1" t="s">
        <v>125</v>
      </c>
      <c r="BZ117" s="1">
        <v>25149</v>
      </c>
      <c r="CA117" s="1">
        <v>24969</v>
      </c>
      <c r="CB117" s="1">
        <v>0</v>
      </c>
      <c r="CC117" s="1">
        <v>24969</v>
      </c>
      <c r="CD117" s="1">
        <v>24969</v>
      </c>
      <c r="CE117" s="1">
        <f t="shared" si="24"/>
        <v>8</v>
      </c>
      <c r="CF117" s="1" t="str">
        <f t="shared" si="25"/>
        <v>08-15 Days</v>
      </c>
      <c r="CG117" s="1">
        <f t="shared" si="26"/>
        <v>2</v>
      </c>
      <c r="CH117" s="1" t="str">
        <f t="shared" si="27"/>
        <v>0-3 Days</v>
      </c>
      <c r="CI117" s="1">
        <f t="shared" si="28"/>
        <v>9</v>
      </c>
      <c r="CJ117" s="1" t="str">
        <f t="shared" si="29"/>
        <v>8-15 Days</v>
      </c>
      <c r="CK117" s="1" t="str">
        <f t="shared" ca="1" si="30"/>
        <v/>
      </c>
      <c r="CL117" s="2" t="str">
        <f t="shared" ca="1" si="31"/>
        <v/>
      </c>
    </row>
    <row r="118" spans="1:90" x14ac:dyDescent="0.25">
      <c r="A118" s="1" t="s">
        <v>1618</v>
      </c>
      <c r="B118" s="1" t="s">
        <v>1544</v>
      </c>
      <c r="C118" s="1" t="s">
        <v>1545</v>
      </c>
      <c r="D118" s="1" t="s">
        <v>1546</v>
      </c>
      <c r="E118" s="1" t="s">
        <v>1546</v>
      </c>
      <c r="F118" s="1">
        <v>28</v>
      </c>
      <c r="G118" s="1" t="s">
        <v>95</v>
      </c>
      <c r="H118" s="1" t="s">
        <v>138</v>
      </c>
      <c r="I118" s="1" t="s">
        <v>1547</v>
      </c>
      <c r="J118" s="1"/>
      <c r="K118" s="1" t="s">
        <v>98</v>
      </c>
      <c r="L118" s="1" t="s">
        <v>99</v>
      </c>
      <c r="M118" s="1" t="s">
        <v>100</v>
      </c>
      <c r="N118" s="1" t="s">
        <v>101</v>
      </c>
      <c r="O118" s="2">
        <v>45888</v>
      </c>
      <c r="P118" s="2">
        <v>46252</v>
      </c>
      <c r="Q118" s="1" t="s">
        <v>102</v>
      </c>
      <c r="R118" s="1">
        <v>200000</v>
      </c>
      <c r="S118" s="1">
        <v>0</v>
      </c>
      <c r="T118" s="1" t="s">
        <v>103</v>
      </c>
      <c r="U118" s="1" t="s">
        <v>1619</v>
      </c>
      <c r="V118" s="1">
        <v>0</v>
      </c>
      <c r="W118" s="2">
        <v>46175</v>
      </c>
      <c r="X118" s="1" t="s">
        <v>105</v>
      </c>
      <c r="Y118" s="1" t="s">
        <v>1620</v>
      </c>
      <c r="Z118" s="1" t="s">
        <v>1550</v>
      </c>
      <c r="AA118" s="1" t="s">
        <v>1551</v>
      </c>
      <c r="AB118" s="1" t="s">
        <v>1552</v>
      </c>
      <c r="AC118" s="1" t="s">
        <v>110</v>
      </c>
      <c r="AD118" s="1" t="s">
        <v>111</v>
      </c>
      <c r="AE118" s="1"/>
      <c r="AF118" s="1" t="s">
        <v>1060</v>
      </c>
      <c r="AG118" s="1" t="s">
        <v>113</v>
      </c>
      <c r="AH118" s="1">
        <v>383001</v>
      </c>
      <c r="AI118" s="2">
        <v>46175</v>
      </c>
      <c r="AJ118" s="2">
        <v>46177</v>
      </c>
      <c r="AK118" s="1">
        <v>137690</v>
      </c>
      <c r="AL118" s="2">
        <v>46176</v>
      </c>
      <c r="AM118" s="1" t="s">
        <v>612</v>
      </c>
      <c r="AN118" s="1" t="s">
        <v>613</v>
      </c>
      <c r="AO118" s="1">
        <v>490382</v>
      </c>
      <c r="AP118" s="1">
        <v>227282</v>
      </c>
      <c r="AQ118" s="1">
        <v>89592</v>
      </c>
      <c r="AR118" s="1">
        <v>0</v>
      </c>
      <c r="AS118" s="1">
        <v>13769</v>
      </c>
      <c r="AT118" s="1">
        <v>0</v>
      </c>
      <c r="AU118" s="1">
        <v>123921</v>
      </c>
      <c r="AV118" s="1">
        <v>137690</v>
      </c>
      <c r="AW118" s="2">
        <v>46182</v>
      </c>
      <c r="AX118" s="1"/>
      <c r="AY118" s="2">
        <v>46183</v>
      </c>
      <c r="AZ118" s="1"/>
      <c r="BA118" s="1"/>
      <c r="BB118" s="1"/>
      <c r="BC118" s="1"/>
      <c r="BD118" s="1"/>
      <c r="BE118" s="2">
        <v>46183</v>
      </c>
      <c r="BF118" s="2">
        <v>46185</v>
      </c>
      <c r="BG118" s="1" t="s">
        <v>116</v>
      </c>
      <c r="BH118" s="1" t="s">
        <v>116</v>
      </c>
      <c r="BI118" s="1" t="s">
        <v>117</v>
      </c>
      <c r="BJ118" s="1"/>
      <c r="BK118" s="1"/>
      <c r="BL118" s="1" t="s">
        <v>118</v>
      </c>
      <c r="BM118" s="1" t="s">
        <v>1621</v>
      </c>
      <c r="BN118" s="1" t="s">
        <v>1622</v>
      </c>
      <c r="BO118" s="2">
        <v>46183</v>
      </c>
      <c r="BP118" s="1" t="s">
        <v>1550</v>
      </c>
      <c r="BQ118" s="1" t="s">
        <v>1623</v>
      </c>
      <c r="BR118" s="1"/>
      <c r="BS118" s="1"/>
      <c r="BT118" s="1" t="s">
        <v>1624</v>
      </c>
      <c r="BU118" s="1"/>
      <c r="BV118" s="1" t="s">
        <v>124</v>
      </c>
      <c r="BW118" s="1" t="s">
        <v>116</v>
      </c>
      <c r="BX118" s="1" t="s">
        <v>125</v>
      </c>
      <c r="BY118" s="1" t="s">
        <v>125</v>
      </c>
      <c r="BZ118" s="1">
        <v>227282</v>
      </c>
      <c r="CA118" s="1">
        <v>137690</v>
      </c>
      <c r="CB118" s="1">
        <v>0</v>
      </c>
      <c r="CC118" s="1">
        <v>137690</v>
      </c>
      <c r="CD118" s="1">
        <v>137690</v>
      </c>
      <c r="CE118" s="1">
        <f t="shared" si="24"/>
        <v>2</v>
      </c>
      <c r="CF118" s="1" t="str">
        <f t="shared" si="25"/>
        <v>0-7 Days</v>
      </c>
      <c r="CG118" s="1">
        <f t="shared" si="26"/>
        <v>3</v>
      </c>
      <c r="CH118" s="1" t="str">
        <f t="shared" si="27"/>
        <v>0-3 Days</v>
      </c>
      <c r="CI118" s="1">
        <f t="shared" si="28"/>
        <v>4</v>
      </c>
      <c r="CJ118" s="1" t="str">
        <f t="shared" si="29"/>
        <v>0-7 Days</v>
      </c>
      <c r="CK118" s="1" t="str">
        <f t="shared" ca="1" si="30"/>
        <v/>
      </c>
      <c r="CL118" s="2" t="str">
        <f t="shared" ca="1" si="31"/>
        <v/>
      </c>
    </row>
    <row r="119" spans="1:90" x14ac:dyDescent="0.25">
      <c r="A119" s="1" t="s">
        <v>1625</v>
      </c>
      <c r="B119" s="1" t="s">
        <v>1195</v>
      </c>
      <c r="C119" s="1" t="s">
        <v>1196</v>
      </c>
      <c r="D119" s="1" t="s">
        <v>1197</v>
      </c>
      <c r="E119" s="1" t="s">
        <v>1197</v>
      </c>
      <c r="F119" s="1">
        <v>58</v>
      </c>
      <c r="G119" s="1" t="s">
        <v>95</v>
      </c>
      <c r="H119" s="1" t="s">
        <v>138</v>
      </c>
      <c r="I119" s="1" t="s">
        <v>1198</v>
      </c>
      <c r="J119" s="1"/>
      <c r="K119" s="1" t="s">
        <v>98</v>
      </c>
      <c r="L119" s="1" t="s">
        <v>99</v>
      </c>
      <c r="M119" s="1" t="s">
        <v>100</v>
      </c>
      <c r="N119" s="1" t="s">
        <v>101</v>
      </c>
      <c r="O119" s="2">
        <v>45888</v>
      </c>
      <c r="P119" s="2">
        <v>46252</v>
      </c>
      <c r="Q119" s="1" t="s">
        <v>102</v>
      </c>
      <c r="R119" s="1">
        <v>200000</v>
      </c>
      <c r="S119" s="1">
        <v>0</v>
      </c>
      <c r="T119" s="1" t="s">
        <v>103</v>
      </c>
      <c r="U119" s="1" t="s">
        <v>1626</v>
      </c>
      <c r="V119" s="1">
        <v>0</v>
      </c>
      <c r="W119" s="2">
        <v>46177</v>
      </c>
      <c r="X119" s="1" t="s">
        <v>141</v>
      </c>
      <c r="Y119" s="1" t="s">
        <v>1627</v>
      </c>
      <c r="Z119" s="1" t="s">
        <v>1628</v>
      </c>
      <c r="AA119" s="1" t="s">
        <v>1629</v>
      </c>
      <c r="AB119" s="1" t="s">
        <v>1630</v>
      </c>
      <c r="AC119" s="1" t="s">
        <v>165</v>
      </c>
      <c r="AD119" s="1" t="s">
        <v>111</v>
      </c>
      <c r="AE119" s="1"/>
      <c r="AF119" s="1" t="s">
        <v>253</v>
      </c>
      <c r="AG119" s="1" t="s">
        <v>113</v>
      </c>
      <c r="AH119" s="1"/>
      <c r="AI119" s="2">
        <v>46086</v>
      </c>
      <c r="AJ119" s="2">
        <v>46091</v>
      </c>
      <c r="AK119" s="1">
        <v>0</v>
      </c>
      <c r="AL119" s="1"/>
      <c r="AM119" s="1" t="s">
        <v>1205</v>
      </c>
      <c r="AN119" s="1" t="s">
        <v>1334</v>
      </c>
      <c r="AO119" s="1">
        <v>37004</v>
      </c>
      <c r="AP119" s="1">
        <v>37004</v>
      </c>
      <c r="AQ119" s="1">
        <v>300</v>
      </c>
      <c r="AR119" s="1">
        <v>0</v>
      </c>
      <c r="AS119" s="1">
        <v>0</v>
      </c>
      <c r="AT119" s="1">
        <v>0</v>
      </c>
      <c r="AU119" s="1">
        <v>0</v>
      </c>
      <c r="AV119" s="1">
        <v>0</v>
      </c>
      <c r="AW119" s="2">
        <v>46177</v>
      </c>
      <c r="AX119" s="1"/>
      <c r="AY119" s="2">
        <v>46178</v>
      </c>
      <c r="AZ119" s="2">
        <v>46178</v>
      </c>
      <c r="BA119" s="2">
        <v>46178</v>
      </c>
      <c r="BB119" s="2">
        <v>46196</v>
      </c>
      <c r="BC119" s="2">
        <v>46211</v>
      </c>
      <c r="BD119" s="1"/>
      <c r="BE119" s="1"/>
      <c r="BF119" s="1"/>
      <c r="BG119" s="1" t="s">
        <v>1631</v>
      </c>
      <c r="BH119" s="1" t="s">
        <v>1208</v>
      </c>
      <c r="BI119" s="1" t="s">
        <v>117</v>
      </c>
      <c r="BJ119" s="1"/>
      <c r="BK119" s="1"/>
      <c r="BL119" s="1" t="s">
        <v>118</v>
      </c>
      <c r="BM119" s="1" t="s">
        <v>99</v>
      </c>
      <c r="BN119" s="1" t="s">
        <v>99</v>
      </c>
      <c r="BO119" s="1"/>
      <c r="BP119" s="1"/>
      <c r="BQ119" s="1" t="s">
        <v>1632</v>
      </c>
      <c r="BR119" s="1"/>
      <c r="BS119" s="1"/>
      <c r="BT119" s="1" t="s">
        <v>1633</v>
      </c>
      <c r="BU119" s="1"/>
      <c r="BV119" s="1" t="s">
        <v>1211</v>
      </c>
      <c r="BW119" s="1" t="s">
        <v>1634</v>
      </c>
      <c r="BX119" s="1" t="s">
        <v>125</v>
      </c>
      <c r="BY119" s="1" t="s">
        <v>1634</v>
      </c>
      <c r="BZ119" s="1">
        <v>37004</v>
      </c>
      <c r="CA119" s="1">
        <v>0</v>
      </c>
      <c r="CB119" s="1">
        <v>36704</v>
      </c>
      <c r="CC119" s="1">
        <v>36704</v>
      </c>
      <c r="CD119" s="1">
        <v>36704</v>
      </c>
      <c r="CE119" s="1" t="str">
        <f t="shared" si="24"/>
        <v/>
      </c>
      <c r="CF119" s="1" t="str">
        <f t="shared" si="25"/>
        <v/>
      </c>
      <c r="CG119" s="1" t="str">
        <f t="shared" si="26"/>
        <v/>
      </c>
      <c r="CH119" s="1" t="str">
        <f t="shared" si="27"/>
        <v/>
      </c>
      <c r="CI119" s="1" t="str">
        <f t="shared" si="28"/>
        <v/>
      </c>
      <c r="CJ119" s="1" t="str">
        <f t="shared" si="29"/>
        <v/>
      </c>
      <c r="CK119" s="1">
        <f t="shared" ca="1" si="30"/>
        <v>20</v>
      </c>
      <c r="CL119" s="2" t="str">
        <f t="shared" ca="1" si="31"/>
        <v>16-30 Days</v>
      </c>
    </row>
    <row r="120" spans="1:90" x14ac:dyDescent="0.25">
      <c r="A120" s="1" t="s">
        <v>1635</v>
      </c>
      <c r="B120" s="1" t="s">
        <v>1636</v>
      </c>
      <c r="C120" s="1" t="s">
        <v>1637</v>
      </c>
      <c r="D120" s="1" t="s">
        <v>1638</v>
      </c>
      <c r="E120" s="1" t="s">
        <v>1639</v>
      </c>
      <c r="F120" s="1">
        <v>31</v>
      </c>
      <c r="G120" s="1" t="s">
        <v>217</v>
      </c>
      <c r="H120" s="1" t="s">
        <v>218</v>
      </c>
      <c r="I120" s="1" t="s">
        <v>1640</v>
      </c>
      <c r="J120" s="1"/>
      <c r="K120" s="1" t="s">
        <v>98</v>
      </c>
      <c r="L120" s="1" t="s">
        <v>99</v>
      </c>
      <c r="M120" s="1" t="s">
        <v>100</v>
      </c>
      <c r="N120" s="1" t="s">
        <v>101</v>
      </c>
      <c r="O120" s="2">
        <v>45888</v>
      </c>
      <c r="P120" s="2">
        <v>46252</v>
      </c>
      <c r="Q120" s="1" t="s">
        <v>102</v>
      </c>
      <c r="R120" s="1">
        <v>200000</v>
      </c>
      <c r="S120" s="1">
        <v>0</v>
      </c>
      <c r="T120" s="1" t="s">
        <v>103</v>
      </c>
      <c r="U120" s="1" t="s">
        <v>1641</v>
      </c>
      <c r="V120" s="1">
        <v>0</v>
      </c>
      <c r="W120" s="2">
        <v>46181</v>
      </c>
      <c r="X120" s="1" t="s">
        <v>141</v>
      </c>
      <c r="Y120" s="1" t="s">
        <v>1642</v>
      </c>
      <c r="Z120" s="1" t="s">
        <v>1643</v>
      </c>
      <c r="AA120" s="1" t="s">
        <v>1644</v>
      </c>
      <c r="AB120" s="1" t="s">
        <v>1645</v>
      </c>
      <c r="AC120" s="1" t="s">
        <v>165</v>
      </c>
      <c r="AD120" s="1" t="s">
        <v>111</v>
      </c>
      <c r="AE120" s="1"/>
      <c r="AF120" s="1" t="s">
        <v>288</v>
      </c>
      <c r="AG120" s="1" t="s">
        <v>113</v>
      </c>
      <c r="AH120" s="1"/>
      <c r="AI120" s="2">
        <v>46181</v>
      </c>
      <c r="AJ120" s="2">
        <v>46184</v>
      </c>
      <c r="AK120" s="1">
        <v>0</v>
      </c>
      <c r="AL120" s="1"/>
      <c r="AM120" s="1" t="s">
        <v>817</v>
      </c>
      <c r="AN120" s="1" t="s">
        <v>818</v>
      </c>
      <c r="AO120" s="1">
        <v>71317</v>
      </c>
      <c r="AP120" s="1">
        <v>72317</v>
      </c>
      <c r="AQ120" s="1">
        <v>2000</v>
      </c>
      <c r="AR120" s="1">
        <v>0</v>
      </c>
      <c r="AS120" s="1">
        <v>0</v>
      </c>
      <c r="AT120" s="1">
        <v>0</v>
      </c>
      <c r="AU120" s="1">
        <v>0</v>
      </c>
      <c r="AV120" s="1">
        <v>0</v>
      </c>
      <c r="AW120" s="2">
        <v>46217</v>
      </c>
      <c r="AX120" s="1"/>
      <c r="AY120" s="2">
        <v>46218</v>
      </c>
      <c r="AZ120" s="2">
        <v>46221</v>
      </c>
      <c r="BA120" s="2">
        <v>46221</v>
      </c>
      <c r="BB120" s="1"/>
      <c r="BC120" s="1"/>
      <c r="BD120" s="2">
        <v>46232</v>
      </c>
      <c r="BE120" s="1"/>
      <c r="BF120" s="1"/>
      <c r="BG120" s="1" t="s">
        <v>1207</v>
      </c>
      <c r="BH120" s="1" t="s">
        <v>1208</v>
      </c>
      <c r="BI120" s="1" t="s">
        <v>117</v>
      </c>
      <c r="BJ120" s="1"/>
      <c r="BK120" s="1"/>
      <c r="BL120" s="1" t="s">
        <v>118</v>
      </c>
      <c r="BM120" s="1" t="s">
        <v>99</v>
      </c>
      <c r="BN120" s="1" t="s">
        <v>99</v>
      </c>
      <c r="BO120" s="1"/>
      <c r="BP120" s="1"/>
      <c r="BQ120" s="1" t="s">
        <v>1161</v>
      </c>
      <c r="BR120" s="1"/>
      <c r="BS120" s="1"/>
      <c r="BT120" s="1" t="s">
        <v>1646</v>
      </c>
      <c r="BU120" s="1"/>
      <c r="BV120" s="1" t="s">
        <v>1211</v>
      </c>
      <c r="BW120" s="1" t="s">
        <v>1208</v>
      </c>
      <c r="BX120" s="1" t="s">
        <v>125</v>
      </c>
      <c r="BY120" s="1" t="s">
        <v>1208</v>
      </c>
      <c r="BZ120" s="1">
        <v>72317</v>
      </c>
      <c r="CA120" s="1">
        <v>0</v>
      </c>
      <c r="CB120" s="1">
        <v>70317</v>
      </c>
      <c r="CC120" s="1">
        <v>70317</v>
      </c>
      <c r="CD120" s="1">
        <v>70317</v>
      </c>
      <c r="CE120" s="1" t="str">
        <f t="shared" si="24"/>
        <v/>
      </c>
      <c r="CF120" s="1" t="str">
        <f t="shared" si="25"/>
        <v/>
      </c>
      <c r="CG120" s="1" t="str">
        <f t="shared" si="26"/>
        <v/>
      </c>
      <c r="CH120" s="1" t="str">
        <f t="shared" si="27"/>
        <v/>
      </c>
      <c r="CI120" s="1" t="str">
        <f t="shared" si="28"/>
        <v/>
      </c>
      <c r="CJ120" s="1" t="str">
        <f t="shared" si="29"/>
        <v/>
      </c>
      <c r="CK120" s="1">
        <f t="shared" ca="1" si="30"/>
        <v>5</v>
      </c>
      <c r="CL120" s="2" t="str">
        <f t="shared" ca="1" si="31"/>
        <v>0-7 Days</v>
      </c>
    </row>
    <row r="121" spans="1:90" x14ac:dyDescent="0.25">
      <c r="A121" s="1" t="s">
        <v>1647</v>
      </c>
      <c r="B121" s="1" t="s">
        <v>1648</v>
      </c>
      <c r="C121" s="1" t="s">
        <v>1649</v>
      </c>
      <c r="D121" s="1" t="s">
        <v>1650</v>
      </c>
      <c r="E121" s="1" t="s">
        <v>1651</v>
      </c>
      <c r="F121" s="1">
        <v>0</v>
      </c>
      <c r="G121" s="1" t="s">
        <v>217</v>
      </c>
      <c r="H121" s="1" t="s">
        <v>323</v>
      </c>
      <c r="I121" s="1" t="s">
        <v>1652</v>
      </c>
      <c r="J121" s="1"/>
      <c r="K121" s="1" t="s">
        <v>98</v>
      </c>
      <c r="L121" s="1" t="s">
        <v>99</v>
      </c>
      <c r="M121" s="1" t="s">
        <v>100</v>
      </c>
      <c r="N121" s="1" t="s">
        <v>101</v>
      </c>
      <c r="O121" s="2">
        <v>45888</v>
      </c>
      <c r="P121" s="2">
        <v>46252</v>
      </c>
      <c r="Q121" s="1" t="s">
        <v>102</v>
      </c>
      <c r="R121" s="1">
        <v>200000</v>
      </c>
      <c r="S121" s="1">
        <v>0</v>
      </c>
      <c r="T121" s="1" t="s">
        <v>103</v>
      </c>
      <c r="U121" s="1" t="s">
        <v>1653</v>
      </c>
      <c r="V121" s="1">
        <v>0</v>
      </c>
      <c r="W121" s="2">
        <v>46186</v>
      </c>
      <c r="X121" s="1" t="s">
        <v>105</v>
      </c>
      <c r="Y121" s="1" t="s">
        <v>1654</v>
      </c>
      <c r="Z121" s="1" t="s">
        <v>1655</v>
      </c>
      <c r="AA121" s="1" t="s">
        <v>1656</v>
      </c>
      <c r="AB121" s="1" t="s">
        <v>1657</v>
      </c>
      <c r="AC121" s="1" t="s">
        <v>110</v>
      </c>
      <c r="AD121" s="1" t="s">
        <v>111</v>
      </c>
      <c r="AE121" s="1"/>
      <c r="AF121" s="1" t="s">
        <v>499</v>
      </c>
      <c r="AG121" s="1" t="s">
        <v>113</v>
      </c>
      <c r="AH121" s="1">
        <v>364001</v>
      </c>
      <c r="AI121" s="2">
        <v>46184</v>
      </c>
      <c r="AJ121" s="2">
        <v>46189</v>
      </c>
      <c r="AK121" s="1">
        <v>34878</v>
      </c>
      <c r="AL121" s="2">
        <v>46186</v>
      </c>
      <c r="AM121" s="1" t="s">
        <v>1658</v>
      </c>
      <c r="AN121" s="1" t="s">
        <v>1659</v>
      </c>
      <c r="AO121" s="1">
        <v>77843</v>
      </c>
      <c r="AP121" s="1">
        <v>55543</v>
      </c>
      <c r="AQ121" s="1">
        <v>20665</v>
      </c>
      <c r="AR121" s="1">
        <v>0</v>
      </c>
      <c r="AS121" s="1">
        <v>3488</v>
      </c>
      <c r="AT121" s="1">
        <v>0</v>
      </c>
      <c r="AU121" s="1">
        <v>31390</v>
      </c>
      <c r="AV121" s="1">
        <v>34878</v>
      </c>
      <c r="AW121" s="2">
        <v>46202</v>
      </c>
      <c r="AX121" s="1"/>
      <c r="AY121" s="2">
        <v>46226</v>
      </c>
      <c r="AZ121" s="2">
        <v>46204</v>
      </c>
      <c r="BA121" s="2">
        <v>46204</v>
      </c>
      <c r="BB121" s="2">
        <v>46220</v>
      </c>
      <c r="BC121" s="1"/>
      <c r="BD121" s="2">
        <v>46226</v>
      </c>
      <c r="BE121" s="2">
        <v>46226</v>
      </c>
      <c r="BF121" s="2">
        <v>46226</v>
      </c>
      <c r="BG121" s="1" t="s">
        <v>1660</v>
      </c>
      <c r="BH121" s="1" t="s">
        <v>1660</v>
      </c>
      <c r="BI121" s="1" t="s">
        <v>117</v>
      </c>
      <c r="BJ121" s="1"/>
      <c r="BK121" s="1"/>
      <c r="BL121" s="1" t="s">
        <v>118</v>
      </c>
      <c r="BM121" s="1" t="s">
        <v>1661</v>
      </c>
      <c r="BN121" s="1" t="s">
        <v>1662</v>
      </c>
      <c r="BO121" s="2">
        <v>46226</v>
      </c>
      <c r="BP121" s="1" t="s">
        <v>1655</v>
      </c>
      <c r="BQ121" s="1" t="s">
        <v>1663</v>
      </c>
      <c r="BR121" s="1"/>
      <c r="BS121" s="1"/>
      <c r="BT121" s="1" t="s">
        <v>1664</v>
      </c>
      <c r="BU121" s="1"/>
      <c r="BV121" s="1" t="s">
        <v>124</v>
      </c>
      <c r="BW121" s="1" t="s">
        <v>1665</v>
      </c>
      <c r="BX121" s="1" t="s">
        <v>125</v>
      </c>
      <c r="BY121" s="1" t="s">
        <v>125</v>
      </c>
      <c r="BZ121" s="1">
        <v>55543</v>
      </c>
      <c r="CA121" s="1">
        <v>34878</v>
      </c>
      <c r="CB121" s="1">
        <v>0</v>
      </c>
      <c r="CC121" s="1">
        <v>34878</v>
      </c>
      <c r="CD121" s="1">
        <v>34878</v>
      </c>
      <c r="CE121" s="1">
        <f t="shared" si="24"/>
        <v>1</v>
      </c>
      <c r="CF121" s="1" t="str">
        <f t="shared" si="25"/>
        <v>0-7 Days</v>
      </c>
      <c r="CG121" s="1" t="str">
        <f t="shared" si="26"/>
        <v>UTR Awaited</v>
      </c>
      <c r="CH121" s="1" t="str">
        <f t="shared" si="27"/>
        <v>UTR Awaited</v>
      </c>
      <c r="CI121" s="1" t="str">
        <f t="shared" si="28"/>
        <v>UTR Awaited</v>
      </c>
      <c r="CJ121" s="1" t="str">
        <f t="shared" si="29"/>
        <v>UTR Awaited</v>
      </c>
      <c r="CK121" s="1" t="str">
        <f t="shared" ca="1" si="30"/>
        <v/>
      </c>
      <c r="CL121" s="2" t="str">
        <f t="shared" ca="1" si="31"/>
        <v/>
      </c>
    </row>
    <row r="122" spans="1:90" x14ac:dyDescent="0.25">
      <c r="A122" s="1" t="s">
        <v>1666</v>
      </c>
      <c r="B122" s="1" t="s">
        <v>1667</v>
      </c>
      <c r="C122" s="1" t="s">
        <v>1668</v>
      </c>
      <c r="D122" s="1" t="s">
        <v>1669</v>
      </c>
      <c r="E122" s="1" t="s">
        <v>1670</v>
      </c>
      <c r="F122" s="1">
        <v>54</v>
      </c>
      <c r="G122" s="1" t="s">
        <v>217</v>
      </c>
      <c r="H122" s="1" t="s">
        <v>218</v>
      </c>
      <c r="I122" s="1" t="s">
        <v>1671</v>
      </c>
      <c r="J122" s="1"/>
      <c r="K122" s="1" t="s">
        <v>98</v>
      </c>
      <c r="L122" s="1" t="s">
        <v>99</v>
      </c>
      <c r="M122" s="1" t="s">
        <v>100</v>
      </c>
      <c r="N122" s="1" t="s">
        <v>101</v>
      </c>
      <c r="O122" s="2">
        <v>45888</v>
      </c>
      <c r="P122" s="2">
        <v>46252</v>
      </c>
      <c r="Q122" s="1" t="s">
        <v>102</v>
      </c>
      <c r="R122" s="1">
        <v>200000</v>
      </c>
      <c r="S122" s="1">
        <v>0</v>
      </c>
      <c r="T122" s="1" t="s">
        <v>103</v>
      </c>
      <c r="U122" s="1" t="s">
        <v>1672</v>
      </c>
      <c r="V122" s="1">
        <v>0</v>
      </c>
      <c r="W122" s="2">
        <v>46192</v>
      </c>
      <c r="X122" s="1" t="s">
        <v>141</v>
      </c>
      <c r="Y122" s="1" t="s">
        <v>1673</v>
      </c>
      <c r="Z122" s="1" t="s">
        <v>1674</v>
      </c>
      <c r="AA122" s="1" t="s">
        <v>1675</v>
      </c>
      <c r="AB122" s="1" t="s">
        <v>1676</v>
      </c>
      <c r="AC122" s="1" t="s">
        <v>165</v>
      </c>
      <c r="AD122" s="1" t="s">
        <v>111</v>
      </c>
      <c r="AE122" s="1"/>
      <c r="AF122" s="1" t="s">
        <v>836</v>
      </c>
      <c r="AG122" s="1" t="s">
        <v>113</v>
      </c>
      <c r="AH122" s="1">
        <v>384002</v>
      </c>
      <c r="AI122" s="2">
        <v>46098</v>
      </c>
      <c r="AJ122" s="2">
        <v>46099</v>
      </c>
      <c r="AK122" s="1">
        <v>0</v>
      </c>
      <c r="AL122" s="1"/>
      <c r="AM122" s="1" t="s">
        <v>147</v>
      </c>
      <c r="AN122" s="1" t="s">
        <v>148</v>
      </c>
      <c r="AO122" s="1">
        <v>19160</v>
      </c>
      <c r="AP122" s="1">
        <v>19160</v>
      </c>
      <c r="AQ122" s="1">
        <v>1135</v>
      </c>
      <c r="AR122" s="1">
        <v>0</v>
      </c>
      <c r="AS122" s="1">
        <v>0</v>
      </c>
      <c r="AT122" s="1">
        <v>0</v>
      </c>
      <c r="AU122" s="1">
        <v>18025</v>
      </c>
      <c r="AV122" s="1">
        <v>18025</v>
      </c>
      <c r="AW122" s="2">
        <v>46192</v>
      </c>
      <c r="AX122" s="1"/>
      <c r="AY122" s="2">
        <v>46193</v>
      </c>
      <c r="AZ122" s="1"/>
      <c r="BA122" s="1"/>
      <c r="BB122" s="1"/>
      <c r="BC122" s="1"/>
      <c r="BD122" s="1"/>
      <c r="BE122" s="2">
        <v>46197</v>
      </c>
      <c r="BF122" s="2">
        <v>46202</v>
      </c>
      <c r="BG122" s="1" t="s">
        <v>116</v>
      </c>
      <c r="BH122" s="1" t="s">
        <v>116</v>
      </c>
      <c r="BI122" s="1" t="s">
        <v>117</v>
      </c>
      <c r="BJ122" s="1"/>
      <c r="BK122" s="1"/>
      <c r="BL122" s="1" t="s">
        <v>118</v>
      </c>
      <c r="BM122" s="1" t="s">
        <v>1677</v>
      </c>
      <c r="BN122" s="1" t="s">
        <v>1678</v>
      </c>
      <c r="BO122" s="2">
        <v>46200</v>
      </c>
      <c r="BP122" s="1" t="s">
        <v>1670</v>
      </c>
      <c r="BQ122" s="1"/>
      <c r="BR122" s="1"/>
      <c r="BS122" s="1"/>
      <c r="BT122" s="1" t="s">
        <v>1679</v>
      </c>
      <c r="BU122" s="1" t="s">
        <v>1227</v>
      </c>
      <c r="BV122" s="1" t="s">
        <v>124</v>
      </c>
      <c r="BW122" s="1" t="s">
        <v>116</v>
      </c>
      <c r="BX122" s="1" t="s">
        <v>125</v>
      </c>
      <c r="BY122" s="1" t="s">
        <v>125</v>
      </c>
      <c r="BZ122" s="1">
        <v>19160</v>
      </c>
      <c r="CA122" s="1">
        <v>18025</v>
      </c>
      <c r="CB122" s="1">
        <v>0</v>
      </c>
      <c r="CC122" s="1">
        <v>18025</v>
      </c>
      <c r="CD122" s="1">
        <v>18025</v>
      </c>
      <c r="CE122" s="1">
        <f t="shared" si="24"/>
        <v>6</v>
      </c>
      <c r="CF122" s="1" t="str">
        <f t="shared" si="25"/>
        <v>0-7 Days</v>
      </c>
      <c r="CG122" s="1">
        <f t="shared" si="26"/>
        <v>1</v>
      </c>
      <c r="CH122" s="1" t="str">
        <f t="shared" si="27"/>
        <v>0-3 Days</v>
      </c>
      <c r="CI122" s="1">
        <f t="shared" si="28"/>
        <v>7</v>
      </c>
      <c r="CJ122" s="1" t="str">
        <f t="shared" si="29"/>
        <v>0-7 Days</v>
      </c>
      <c r="CK122" s="1" t="str">
        <f t="shared" ca="1" si="30"/>
        <v/>
      </c>
      <c r="CL122" s="2" t="str">
        <f t="shared" ca="1" si="31"/>
        <v/>
      </c>
    </row>
    <row r="123" spans="1:90" x14ac:dyDescent="0.25">
      <c r="A123" s="1" t="s">
        <v>1680</v>
      </c>
      <c r="B123" s="1" t="s">
        <v>1681</v>
      </c>
      <c r="C123" s="1" t="s">
        <v>1682</v>
      </c>
      <c r="D123" s="1" t="s">
        <v>1683</v>
      </c>
      <c r="E123" s="1" t="s">
        <v>1684</v>
      </c>
      <c r="F123" s="1">
        <v>0</v>
      </c>
      <c r="G123" s="1" t="s">
        <v>217</v>
      </c>
      <c r="H123" s="1" t="s">
        <v>323</v>
      </c>
      <c r="I123" s="1" t="s">
        <v>1685</v>
      </c>
      <c r="J123" s="1"/>
      <c r="K123" s="1" t="s">
        <v>98</v>
      </c>
      <c r="L123" s="1" t="s">
        <v>99</v>
      </c>
      <c r="M123" s="1" t="s">
        <v>100</v>
      </c>
      <c r="N123" s="1" t="s">
        <v>101</v>
      </c>
      <c r="O123" s="2">
        <v>45888</v>
      </c>
      <c r="P123" s="2">
        <v>46252</v>
      </c>
      <c r="Q123" s="1" t="s">
        <v>102</v>
      </c>
      <c r="R123" s="1">
        <v>200000</v>
      </c>
      <c r="S123" s="1">
        <v>0</v>
      </c>
      <c r="T123" s="1" t="s">
        <v>103</v>
      </c>
      <c r="U123" s="1" t="s">
        <v>1686</v>
      </c>
      <c r="V123" s="1">
        <v>0</v>
      </c>
      <c r="W123" s="2">
        <v>46194</v>
      </c>
      <c r="X123" s="1" t="s">
        <v>105</v>
      </c>
      <c r="Y123" s="1" t="s">
        <v>1687</v>
      </c>
      <c r="Z123" s="1" t="s">
        <v>1688</v>
      </c>
      <c r="AA123" s="1" t="s">
        <v>1689</v>
      </c>
      <c r="AB123" s="1" t="s">
        <v>1690</v>
      </c>
      <c r="AC123" s="1" t="s">
        <v>110</v>
      </c>
      <c r="AD123" s="1" t="s">
        <v>111</v>
      </c>
      <c r="AE123" s="1"/>
      <c r="AF123" s="1" t="s">
        <v>112</v>
      </c>
      <c r="AG123" s="1" t="s">
        <v>113</v>
      </c>
      <c r="AH123" s="1">
        <v>394107</v>
      </c>
      <c r="AI123" s="2">
        <v>46193</v>
      </c>
      <c r="AJ123" s="2">
        <v>46196</v>
      </c>
      <c r="AK123" s="1">
        <v>26497</v>
      </c>
      <c r="AL123" s="2">
        <v>46194</v>
      </c>
      <c r="AM123" s="1" t="s">
        <v>205</v>
      </c>
      <c r="AN123" s="1" t="s">
        <v>353</v>
      </c>
      <c r="AO123" s="1">
        <v>61921</v>
      </c>
      <c r="AP123" s="1">
        <v>28521</v>
      </c>
      <c r="AQ123" s="1">
        <v>2024</v>
      </c>
      <c r="AR123" s="1">
        <v>0</v>
      </c>
      <c r="AS123" s="1">
        <v>2650</v>
      </c>
      <c r="AT123" s="1">
        <v>0</v>
      </c>
      <c r="AU123" s="1">
        <v>23847</v>
      </c>
      <c r="AV123" s="1">
        <v>26497</v>
      </c>
      <c r="AW123" s="2">
        <v>46203</v>
      </c>
      <c r="AX123" s="1"/>
      <c r="AY123" s="2">
        <v>46212</v>
      </c>
      <c r="AZ123" s="2">
        <v>46205</v>
      </c>
      <c r="BA123" s="2">
        <v>46205</v>
      </c>
      <c r="BB123" s="1"/>
      <c r="BC123" s="1"/>
      <c r="BD123" s="2">
        <v>46212</v>
      </c>
      <c r="BE123" s="2">
        <v>46212</v>
      </c>
      <c r="BF123" s="2">
        <v>46224</v>
      </c>
      <c r="BG123" s="1" t="s">
        <v>116</v>
      </c>
      <c r="BH123" s="1" t="s">
        <v>116</v>
      </c>
      <c r="BI123" s="1" t="s">
        <v>117</v>
      </c>
      <c r="BJ123" s="1"/>
      <c r="BK123" s="1"/>
      <c r="BL123" s="1" t="s">
        <v>118</v>
      </c>
      <c r="BM123" s="1" t="s">
        <v>1691</v>
      </c>
      <c r="BN123" s="1" t="s">
        <v>1692</v>
      </c>
      <c r="BO123" s="2">
        <v>46217</v>
      </c>
      <c r="BP123" s="1" t="s">
        <v>1688</v>
      </c>
      <c r="BQ123" s="1" t="s">
        <v>356</v>
      </c>
      <c r="BR123" s="1"/>
      <c r="BS123" s="1"/>
      <c r="BT123" s="1" t="s">
        <v>1693</v>
      </c>
      <c r="BU123" s="1"/>
      <c r="BV123" s="1" t="s">
        <v>124</v>
      </c>
      <c r="BW123" s="1" t="s">
        <v>116</v>
      </c>
      <c r="BX123" s="1" t="s">
        <v>125</v>
      </c>
      <c r="BY123" s="1" t="s">
        <v>125</v>
      </c>
      <c r="BZ123" s="1">
        <v>28521</v>
      </c>
      <c r="CA123" s="1">
        <v>26497</v>
      </c>
      <c r="CB123" s="1">
        <v>0</v>
      </c>
      <c r="CC123" s="1">
        <v>26497</v>
      </c>
      <c r="CD123" s="1">
        <v>26497</v>
      </c>
      <c r="CE123" s="1">
        <f t="shared" si="24"/>
        <v>4</v>
      </c>
      <c r="CF123" s="1" t="str">
        <f t="shared" si="25"/>
        <v>0-7 Days</v>
      </c>
      <c r="CG123" s="1">
        <f t="shared" si="26"/>
        <v>6</v>
      </c>
      <c r="CH123" s="1" t="str">
        <f t="shared" si="27"/>
        <v>4-7 Days</v>
      </c>
      <c r="CI123" s="1">
        <f t="shared" si="28"/>
        <v>9</v>
      </c>
      <c r="CJ123" s="1" t="str">
        <f t="shared" si="29"/>
        <v>8-15 Days</v>
      </c>
      <c r="CK123" s="1" t="str">
        <f t="shared" ca="1" si="30"/>
        <v/>
      </c>
      <c r="CL123" s="2" t="str">
        <f t="shared" ca="1" si="31"/>
        <v/>
      </c>
    </row>
    <row r="124" spans="1:90" x14ac:dyDescent="0.25">
      <c r="A124" s="1" t="s">
        <v>1694</v>
      </c>
      <c r="B124" s="1" t="s">
        <v>1695</v>
      </c>
      <c r="C124" s="1" t="s">
        <v>1696</v>
      </c>
      <c r="D124" s="1" t="s">
        <v>1697</v>
      </c>
      <c r="E124" s="1" t="s">
        <v>1698</v>
      </c>
      <c r="F124" s="1">
        <v>3</v>
      </c>
      <c r="G124" s="1" t="s">
        <v>217</v>
      </c>
      <c r="H124" s="1" t="s">
        <v>323</v>
      </c>
      <c r="I124" s="1" t="s">
        <v>1699</v>
      </c>
      <c r="J124" s="1"/>
      <c r="K124" s="1" t="s">
        <v>98</v>
      </c>
      <c r="L124" s="1" t="s">
        <v>99</v>
      </c>
      <c r="M124" s="1" t="s">
        <v>100</v>
      </c>
      <c r="N124" s="1" t="s">
        <v>101</v>
      </c>
      <c r="O124" s="2">
        <v>45888</v>
      </c>
      <c r="P124" s="2">
        <v>46252</v>
      </c>
      <c r="Q124" s="1" t="s">
        <v>102</v>
      </c>
      <c r="R124" s="1">
        <v>200000</v>
      </c>
      <c r="S124" s="1">
        <v>0</v>
      </c>
      <c r="T124" s="1" t="s">
        <v>103</v>
      </c>
      <c r="U124" s="1" t="s">
        <v>1700</v>
      </c>
      <c r="V124" s="1">
        <v>0</v>
      </c>
      <c r="W124" s="2">
        <v>46196</v>
      </c>
      <c r="X124" s="1" t="s">
        <v>141</v>
      </c>
      <c r="Y124" s="1" t="s">
        <v>1701</v>
      </c>
      <c r="Z124" s="1" t="s">
        <v>1702</v>
      </c>
      <c r="AA124" s="1" t="s">
        <v>1703</v>
      </c>
      <c r="AB124" s="1" t="s">
        <v>1704</v>
      </c>
      <c r="AC124" s="1" t="s">
        <v>165</v>
      </c>
      <c r="AD124" s="1" t="s">
        <v>111</v>
      </c>
      <c r="AE124" s="1"/>
      <c r="AF124" s="1" t="s">
        <v>651</v>
      </c>
      <c r="AG124" s="1" t="s">
        <v>113</v>
      </c>
      <c r="AH124" s="1"/>
      <c r="AI124" s="2">
        <v>46196</v>
      </c>
      <c r="AJ124" s="2">
        <v>46197</v>
      </c>
      <c r="AK124" s="1">
        <v>0</v>
      </c>
      <c r="AL124" s="1"/>
      <c r="AM124" s="1" t="s">
        <v>114</v>
      </c>
      <c r="AN124" s="1" t="s">
        <v>115</v>
      </c>
      <c r="AO124" s="1">
        <v>7561</v>
      </c>
      <c r="AP124" s="1">
        <v>7561</v>
      </c>
      <c r="AQ124" s="1">
        <v>163</v>
      </c>
      <c r="AR124" s="1">
        <v>0</v>
      </c>
      <c r="AS124" s="1">
        <v>0</v>
      </c>
      <c r="AT124" s="1">
        <v>0</v>
      </c>
      <c r="AU124" s="1">
        <v>7398</v>
      </c>
      <c r="AV124" s="1">
        <v>7398</v>
      </c>
      <c r="AW124" s="2">
        <v>46211</v>
      </c>
      <c r="AX124" s="1"/>
      <c r="AY124" s="2">
        <v>46211</v>
      </c>
      <c r="AZ124" s="2">
        <v>46214</v>
      </c>
      <c r="BA124" s="2">
        <v>46214</v>
      </c>
      <c r="BB124" s="1"/>
      <c r="BC124" s="1"/>
      <c r="BD124" s="2">
        <v>46224</v>
      </c>
      <c r="BE124" s="2">
        <v>46225</v>
      </c>
      <c r="BF124" s="1"/>
      <c r="BG124" s="1" t="s">
        <v>1660</v>
      </c>
      <c r="BH124" s="1" t="s">
        <v>1660</v>
      </c>
      <c r="BI124" s="1" t="s">
        <v>117</v>
      </c>
      <c r="BJ124" s="1"/>
      <c r="BK124" s="1"/>
      <c r="BL124" s="1" t="s">
        <v>118</v>
      </c>
      <c r="BM124" s="1" t="s">
        <v>99</v>
      </c>
      <c r="BN124" s="1" t="s">
        <v>99</v>
      </c>
      <c r="BO124" s="1"/>
      <c r="BP124" s="1" t="s">
        <v>1698</v>
      </c>
      <c r="BQ124" s="1" t="s">
        <v>1705</v>
      </c>
      <c r="BR124" s="1"/>
      <c r="BS124" s="1"/>
      <c r="BT124" s="1"/>
      <c r="BU124" s="1" t="s">
        <v>1706</v>
      </c>
      <c r="BV124" s="1" t="s">
        <v>1211</v>
      </c>
      <c r="BW124" s="1" t="s">
        <v>1660</v>
      </c>
      <c r="BX124" s="1" t="s">
        <v>125</v>
      </c>
      <c r="BY124" s="1" t="s">
        <v>1660</v>
      </c>
      <c r="BZ124" s="1">
        <v>7561</v>
      </c>
      <c r="CA124" s="1">
        <v>0</v>
      </c>
      <c r="CB124" s="1">
        <v>7398</v>
      </c>
      <c r="CC124" s="1">
        <v>7398</v>
      </c>
      <c r="CD124" s="1">
        <v>7398</v>
      </c>
      <c r="CE124" s="1" t="str">
        <f t="shared" si="24"/>
        <v/>
      </c>
      <c r="CF124" s="1" t="str">
        <f t="shared" si="25"/>
        <v/>
      </c>
      <c r="CG124" s="1" t="str">
        <f t="shared" si="26"/>
        <v/>
      </c>
      <c r="CH124" s="1" t="str">
        <f t="shared" si="27"/>
        <v/>
      </c>
      <c r="CI124" s="1" t="str">
        <f t="shared" si="28"/>
        <v/>
      </c>
      <c r="CJ124" s="1" t="str">
        <f t="shared" si="29"/>
        <v/>
      </c>
      <c r="CK124" s="1">
        <f t="shared" ca="1" si="30"/>
        <v>11</v>
      </c>
      <c r="CL124" s="2" t="str">
        <f t="shared" ca="1" si="31"/>
        <v>08-15 Days</v>
      </c>
    </row>
    <row r="125" spans="1:90" x14ac:dyDescent="0.25">
      <c r="A125" s="1" t="s">
        <v>1707</v>
      </c>
      <c r="B125" s="1" t="s">
        <v>1708</v>
      </c>
      <c r="C125" s="1" t="s">
        <v>1649</v>
      </c>
      <c r="D125" s="1" t="s">
        <v>1709</v>
      </c>
      <c r="E125" s="1" t="s">
        <v>1651</v>
      </c>
      <c r="F125" s="1">
        <v>29</v>
      </c>
      <c r="G125" s="1" t="s">
        <v>217</v>
      </c>
      <c r="H125" s="1" t="s">
        <v>218</v>
      </c>
      <c r="I125" s="1" t="s">
        <v>1652</v>
      </c>
      <c r="J125" s="1"/>
      <c r="K125" s="1" t="s">
        <v>98</v>
      </c>
      <c r="L125" s="1" t="s">
        <v>99</v>
      </c>
      <c r="M125" s="1" t="s">
        <v>100</v>
      </c>
      <c r="N125" s="1" t="s">
        <v>101</v>
      </c>
      <c r="O125" s="2">
        <v>45888</v>
      </c>
      <c r="P125" s="2">
        <v>46252</v>
      </c>
      <c r="Q125" s="1" t="s">
        <v>102</v>
      </c>
      <c r="R125" s="1">
        <v>200000</v>
      </c>
      <c r="S125" s="1">
        <v>0</v>
      </c>
      <c r="T125" s="1" t="s">
        <v>103</v>
      </c>
      <c r="U125" s="1" t="s">
        <v>1710</v>
      </c>
      <c r="V125" s="1">
        <v>0</v>
      </c>
      <c r="W125" s="2">
        <v>46196</v>
      </c>
      <c r="X125" s="1" t="s">
        <v>141</v>
      </c>
      <c r="Y125" s="1" t="s">
        <v>1711</v>
      </c>
      <c r="Z125" s="1" t="s">
        <v>1712</v>
      </c>
      <c r="AA125" s="1" t="s">
        <v>1713</v>
      </c>
      <c r="AB125" s="1" t="s">
        <v>1714</v>
      </c>
      <c r="AC125" s="1" t="s">
        <v>165</v>
      </c>
      <c r="AD125" s="1" t="s">
        <v>111</v>
      </c>
      <c r="AE125" s="1"/>
      <c r="AF125" s="1" t="s">
        <v>499</v>
      </c>
      <c r="AG125" s="1" t="s">
        <v>113</v>
      </c>
      <c r="AH125" s="1"/>
      <c r="AI125" s="2">
        <v>46184</v>
      </c>
      <c r="AJ125" s="2">
        <v>46186</v>
      </c>
      <c r="AK125" s="1">
        <v>0</v>
      </c>
      <c r="AL125" s="1"/>
      <c r="AM125" s="1" t="s">
        <v>226</v>
      </c>
      <c r="AN125" s="1" t="s">
        <v>384</v>
      </c>
      <c r="AO125" s="1">
        <v>66181</v>
      </c>
      <c r="AP125" s="1">
        <v>66181</v>
      </c>
      <c r="AQ125" s="1">
        <v>16181</v>
      </c>
      <c r="AR125" s="1">
        <v>0</v>
      </c>
      <c r="AS125" s="1">
        <v>0</v>
      </c>
      <c r="AT125" s="1">
        <v>0</v>
      </c>
      <c r="AU125" s="1">
        <v>50000</v>
      </c>
      <c r="AV125" s="1">
        <v>50000</v>
      </c>
      <c r="AW125" s="2">
        <v>46196</v>
      </c>
      <c r="AX125" s="1"/>
      <c r="AY125" s="2">
        <v>46197</v>
      </c>
      <c r="AZ125" s="1"/>
      <c r="BA125" s="1"/>
      <c r="BB125" s="1"/>
      <c r="BC125" s="1"/>
      <c r="BD125" s="1"/>
      <c r="BE125" s="2">
        <v>46198</v>
      </c>
      <c r="BF125" s="2">
        <v>46210</v>
      </c>
      <c r="BG125" s="1" t="s">
        <v>116</v>
      </c>
      <c r="BH125" s="1" t="s">
        <v>116</v>
      </c>
      <c r="BI125" s="1" t="s">
        <v>117</v>
      </c>
      <c r="BJ125" s="1"/>
      <c r="BK125" s="1"/>
      <c r="BL125" s="1" t="s">
        <v>118</v>
      </c>
      <c r="BM125" s="1" t="s">
        <v>1715</v>
      </c>
      <c r="BN125" s="1" t="s">
        <v>1716</v>
      </c>
      <c r="BO125" s="2">
        <v>46210</v>
      </c>
      <c r="BP125" s="1" t="s">
        <v>1651</v>
      </c>
      <c r="BQ125" s="1"/>
      <c r="BR125" s="1"/>
      <c r="BS125" s="1"/>
      <c r="BT125" s="1" t="s">
        <v>1717</v>
      </c>
      <c r="BU125" s="1" t="s">
        <v>1718</v>
      </c>
      <c r="BV125" s="1" t="s">
        <v>124</v>
      </c>
      <c r="BW125" s="1" t="s">
        <v>116</v>
      </c>
      <c r="BX125" s="1" t="s">
        <v>125</v>
      </c>
      <c r="BY125" s="1" t="s">
        <v>125</v>
      </c>
      <c r="BZ125" s="1">
        <v>66181</v>
      </c>
      <c r="CA125" s="1">
        <v>50000</v>
      </c>
      <c r="CB125" s="1">
        <v>0</v>
      </c>
      <c r="CC125" s="1">
        <v>50000</v>
      </c>
      <c r="CD125" s="1">
        <v>50000</v>
      </c>
      <c r="CE125" s="1">
        <f t="shared" si="24"/>
        <v>11</v>
      </c>
      <c r="CF125" s="1" t="str">
        <f t="shared" si="25"/>
        <v>08-15 Days</v>
      </c>
      <c r="CG125" s="1">
        <f t="shared" si="26"/>
        <v>1</v>
      </c>
      <c r="CH125" s="1" t="str">
        <f t="shared" si="27"/>
        <v>0-3 Days</v>
      </c>
      <c r="CI125" s="1">
        <f t="shared" si="28"/>
        <v>11</v>
      </c>
      <c r="CJ125" s="1" t="str">
        <f t="shared" si="29"/>
        <v>8-15 Days</v>
      </c>
      <c r="CK125" s="1" t="str">
        <f t="shared" ca="1" si="30"/>
        <v/>
      </c>
      <c r="CL125" s="2" t="str">
        <f t="shared" ca="1" si="31"/>
        <v/>
      </c>
    </row>
    <row r="126" spans="1:90" x14ac:dyDescent="0.25">
      <c r="A126" s="1" t="s">
        <v>1719</v>
      </c>
      <c r="B126" s="1" t="s">
        <v>520</v>
      </c>
      <c r="C126" s="1" t="s">
        <v>521</v>
      </c>
      <c r="D126" s="1" t="s">
        <v>522</v>
      </c>
      <c r="E126" s="1" t="s">
        <v>522</v>
      </c>
      <c r="F126" s="1">
        <v>58</v>
      </c>
      <c r="G126" s="1" t="s">
        <v>95</v>
      </c>
      <c r="H126" s="1" t="s">
        <v>138</v>
      </c>
      <c r="I126" s="1" t="s">
        <v>523</v>
      </c>
      <c r="J126" s="1"/>
      <c r="K126" s="1" t="s">
        <v>98</v>
      </c>
      <c r="L126" s="1" t="s">
        <v>99</v>
      </c>
      <c r="M126" s="1" t="s">
        <v>100</v>
      </c>
      <c r="N126" s="1" t="s">
        <v>101</v>
      </c>
      <c r="O126" s="2">
        <v>45888</v>
      </c>
      <c r="P126" s="2">
        <v>46252</v>
      </c>
      <c r="Q126" s="1" t="s">
        <v>102</v>
      </c>
      <c r="R126" s="1">
        <v>200000</v>
      </c>
      <c r="S126" s="1">
        <v>0</v>
      </c>
      <c r="T126" s="1" t="s">
        <v>103</v>
      </c>
      <c r="U126" s="1" t="s">
        <v>1720</v>
      </c>
      <c r="V126" s="1">
        <v>0</v>
      </c>
      <c r="W126" s="2">
        <v>46199</v>
      </c>
      <c r="X126" s="1" t="s">
        <v>105</v>
      </c>
      <c r="Y126" s="1" t="s">
        <v>525</v>
      </c>
      <c r="Z126" s="1" t="s">
        <v>1721</v>
      </c>
      <c r="AA126" s="1" t="s">
        <v>1722</v>
      </c>
      <c r="AB126" s="1" t="s">
        <v>1723</v>
      </c>
      <c r="AC126" s="1" t="s">
        <v>110</v>
      </c>
      <c r="AD126" s="1" t="s">
        <v>111</v>
      </c>
      <c r="AE126" s="1"/>
      <c r="AF126" s="1" t="s">
        <v>529</v>
      </c>
      <c r="AG126" s="1" t="s">
        <v>113</v>
      </c>
      <c r="AH126" s="1">
        <v>392001</v>
      </c>
      <c r="AI126" s="2">
        <v>46199</v>
      </c>
      <c r="AJ126" s="2">
        <v>46202</v>
      </c>
      <c r="AK126" s="1">
        <v>32759</v>
      </c>
      <c r="AL126" s="2">
        <v>46200</v>
      </c>
      <c r="AM126" s="1" t="s">
        <v>530</v>
      </c>
      <c r="AN126" s="1" t="s">
        <v>531</v>
      </c>
      <c r="AO126" s="1">
        <v>63923</v>
      </c>
      <c r="AP126" s="1">
        <v>38923</v>
      </c>
      <c r="AQ126" s="1">
        <v>6164</v>
      </c>
      <c r="AR126" s="1">
        <v>0</v>
      </c>
      <c r="AS126" s="1">
        <v>3276</v>
      </c>
      <c r="AT126" s="1">
        <v>0</v>
      </c>
      <c r="AU126" s="1">
        <v>29483</v>
      </c>
      <c r="AV126" s="1">
        <v>32759</v>
      </c>
      <c r="AW126" s="2">
        <v>46207</v>
      </c>
      <c r="AX126" s="1"/>
      <c r="AY126" s="2">
        <v>46210</v>
      </c>
      <c r="AZ126" s="1"/>
      <c r="BA126" s="1"/>
      <c r="BB126" s="1"/>
      <c r="BC126" s="1"/>
      <c r="BD126" s="1"/>
      <c r="BE126" s="2">
        <v>46210</v>
      </c>
      <c r="BF126" s="2">
        <v>46210</v>
      </c>
      <c r="BG126" s="1" t="s">
        <v>116</v>
      </c>
      <c r="BH126" s="1" t="s">
        <v>116</v>
      </c>
      <c r="BI126" s="1" t="s">
        <v>117</v>
      </c>
      <c r="BJ126" s="1"/>
      <c r="BK126" s="1"/>
      <c r="BL126" s="1" t="s">
        <v>118</v>
      </c>
      <c r="BM126" s="1" t="s">
        <v>1724</v>
      </c>
      <c r="BN126" s="1" t="s">
        <v>1716</v>
      </c>
      <c r="BO126" s="2">
        <v>46210</v>
      </c>
      <c r="BP126" s="1" t="s">
        <v>1721</v>
      </c>
      <c r="BQ126" s="1" t="s">
        <v>1725</v>
      </c>
      <c r="BR126" s="1"/>
      <c r="BS126" s="1"/>
      <c r="BT126" s="1" t="s">
        <v>1726</v>
      </c>
      <c r="BU126" s="1"/>
      <c r="BV126" s="1" t="s">
        <v>124</v>
      </c>
      <c r="BW126" s="1" t="s">
        <v>116</v>
      </c>
      <c r="BX126" s="1" t="s">
        <v>125</v>
      </c>
      <c r="BY126" s="1" t="s">
        <v>125</v>
      </c>
      <c r="BZ126" s="1">
        <v>38923</v>
      </c>
      <c r="CA126" s="1">
        <v>32759</v>
      </c>
      <c r="CB126" s="1">
        <v>0</v>
      </c>
      <c r="CC126" s="1">
        <v>32759</v>
      </c>
      <c r="CD126" s="1">
        <v>32759</v>
      </c>
      <c r="CE126" s="1">
        <f t="shared" si="24"/>
        <v>2</v>
      </c>
      <c r="CF126" s="1" t="str">
        <f t="shared" si="25"/>
        <v>0-7 Days</v>
      </c>
      <c r="CG126" s="1">
        <f t="shared" si="26"/>
        <v>1</v>
      </c>
      <c r="CH126" s="1" t="str">
        <f t="shared" si="27"/>
        <v>0-3 Days</v>
      </c>
      <c r="CI126" s="1">
        <f t="shared" si="28"/>
        <v>2</v>
      </c>
      <c r="CJ126" s="1" t="str">
        <f t="shared" si="29"/>
        <v>0-7 Days</v>
      </c>
      <c r="CK126" s="1" t="str">
        <f t="shared" ca="1" si="30"/>
        <v/>
      </c>
      <c r="CL126" s="2" t="str">
        <f t="shared" ca="1" si="31"/>
        <v/>
      </c>
    </row>
    <row r="127" spans="1:90" x14ac:dyDescent="0.25">
      <c r="A127" s="1" t="s">
        <v>1727</v>
      </c>
      <c r="B127" s="1" t="s">
        <v>1150</v>
      </c>
      <c r="C127" s="1" t="s">
        <v>1151</v>
      </c>
      <c r="D127" s="1" t="s">
        <v>1152</v>
      </c>
      <c r="E127" s="1" t="s">
        <v>1152</v>
      </c>
      <c r="F127" s="1">
        <v>57</v>
      </c>
      <c r="G127" s="1" t="s">
        <v>95</v>
      </c>
      <c r="H127" s="1" t="s">
        <v>138</v>
      </c>
      <c r="I127" s="1" t="s">
        <v>1153</v>
      </c>
      <c r="J127" s="1"/>
      <c r="K127" s="1" t="s">
        <v>98</v>
      </c>
      <c r="L127" s="1" t="s">
        <v>99</v>
      </c>
      <c r="M127" s="1" t="s">
        <v>100</v>
      </c>
      <c r="N127" s="1" t="s">
        <v>101</v>
      </c>
      <c r="O127" s="2">
        <v>45888</v>
      </c>
      <c r="P127" s="2">
        <v>46252</v>
      </c>
      <c r="Q127" s="1" t="s">
        <v>102</v>
      </c>
      <c r="R127" s="1">
        <v>200000</v>
      </c>
      <c r="S127" s="1">
        <v>0</v>
      </c>
      <c r="T127" s="1" t="s">
        <v>103</v>
      </c>
      <c r="U127" s="1" t="s">
        <v>1728</v>
      </c>
      <c r="V127" s="1">
        <v>0</v>
      </c>
      <c r="W127" s="2">
        <v>46204</v>
      </c>
      <c r="X127" s="1" t="s">
        <v>141</v>
      </c>
      <c r="Y127" s="1" t="s">
        <v>1729</v>
      </c>
      <c r="Z127" s="1" t="s">
        <v>1156</v>
      </c>
      <c r="AA127" s="1" t="s">
        <v>1730</v>
      </c>
      <c r="AB127" s="1" t="s">
        <v>1731</v>
      </c>
      <c r="AC127" s="1" t="s">
        <v>165</v>
      </c>
      <c r="AD127" s="1" t="s">
        <v>111</v>
      </c>
      <c r="AE127" s="1"/>
      <c r="AF127" s="1" t="s">
        <v>383</v>
      </c>
      <c r="AG127" s="1" t="s">
        <v>113</v>
      </c>
      <c r="AH127" s="1"/>
      <c r="AI127" s="2">
        <v>46200</v>
      </c>
      <c r="AJ127" s="2">
        <v>46200</v>
      </c>
      <c r="AK127" s="1">
        <v>0</v>
      </c>
      <c r="AL127" s="1"/>
      <c r="AM127" s="1" t="s">
        <v>147</v>
      </c>
      <c r="AN127" s="1" t="s">
        <v>148</v>
      </c>
      <c r="AO127" s="1">
        <v>49500</v>
      </c>
      <c r="AP127" s="1">
        <v>49500</v>
      </c>
      <c r="AQ127" s="1">
        <v>0</v>
      </c>
      <c r="AR127" s="1">
        <v>0</v>
      </c>
      <c r="AS127" s="1">
        <v>0</v>
      </c>
      <c r="AT127" s="1">
        <v>0</v>
      </c>
      <c r="AU127" s="1">
        <v>49500</v>
      </c>
      <c r="AV127" s="1">
        <v>49500</v>
      </c>
      <c r="AW127" s="2">
        <v>46210</v>
      </c>
      <c r="AX127" s="1"/>
      <c r="AY127" s="2">
        <v>46210</v>
      </c>
      <c r="AZ127" s="1"/>
      <c r="BA127" s="1"/>
      <c r="BB127" s="1"/>
      <c r="BC127" s="1"/>
      <c r="BD127" s="1"/>
      <c r="BE127" s="2">
        <v>46212</v>
      </c>
      <c r="BF127" s="2">
        <v>46225</v>
      </c>
      <c r="BG127" s="1" t="s">
        <v>116</v>
      </c>
      <c r="BH127" s="1" t="s">
        <v>116</v>
      </c>
      <c r="BI127" s="1" t="s">
        <v>117</v>
      </c>
      <c r="BJ127" s="1"/>
      <c r="BK127" s="1"/>
      <c r="BL127" s="1" t="s">
        <v>118</v>
      </c>
      <c r="BM127" s="1" t="s">
        <v>1732</v>
      </c>
      <c r="BN127" s="1" t="s">
        <v>1733</v>
      </c>
      <c r="BO127" s="2">
        <v>46224</v>
      </c>
      <c r="BP127" s="1" t="s">
        <v>1152</v>
      </c>
      <c r="BQ127" s="1"/>
      <c r="BR127" s="1"/>
      <c r="BS127" s="1"/>
      <c r="BT127" s="1" t="s">
        <v>1734</v>
      </c>
      <c r="BU127" s="1"/>
      <c r="BV127" s="1" t="s">
        <v>124</v>
      </c>
      <c r="BW127" s="1" t="s">
        <v>116</v>
      </c>
      <c r="BX127" s="1" t="s">
        <v>125</v>
      </c>
      <c r="BY127" s="1" t="s">
        <v>125</v>
      </c>
      <c r="BZ127" s="1">
        <v>49500</v>
      </c>
      <c r="CA127" s="1">
        <v>49500</v>
      </c>
      <c r="CB127" s="1">
        <v>0</v>
      </c>
      <c r="CC127" s="1">
        <v>49500</v>
      </c>
      <c r="CD127" s="1">
        <v>49500</v>
      </c>
      <c r="CE127" s="1">
        <f t="shared" si="24"/>
        <v>11</v>
      </c>
      <c r="CF127" s="1" t="str">
        <f t="shared" si="25"/>
        <v>08-15 Days</v>
      </c>
      <c r="CG127" s="1">
        <f t="shared" si="26"/>
        <v>2</v>
      </c>
      <c r="CH127" s="1" t="str">
        <f t="shared" si="27"/>
        <v>0-3 Days</v>
      </c>
      <c r="CI127" s="1">
        <f t="shared" si="28"/>
        <v>12</v>
      </c>
      <c r="CJ127" s="1" t="str">
        <f t="shared" si="29"/>
        <v>8-15 Days</v>
      </c>
      <c r="CK127" s="1" t="str">
        <f t="shared" ca="1" si="30"/>
        <v/>
      </c>
      <c r="CL127" s="2" t="str">
        <f t="shared" ca="1" si="31"/>
        <v/>
      </c>
    </row>
    <row r="128" spans="1:90" x14ac:dyDescent="0.25">
      <c r="A128" s="1" t="s">
        <v>1735</v>
      </c>
      <c r="B128" s="1" t="s">
        <v>1736</v>
      </c>
      <c r="C128" s="1" t="s">
        <v>1737</v>
      </c>
      <c r="D128" s="1" t="s">
        <v>1738</v>
      </c>
      <c r="E128" s="1" t="s">
        <v>1738</v>
      </c>
      <c r="F128" s="1">
        <v>58</v>
      </c>
      <c r="G128" s="1" t="s">
        <v>95</v>
      </c>
      <c r="H128" s="1" t="s">
        <v>138</v>
      </c>
      <c r="I128" s="1" t="s">
        <v>1739</v>
      </c>
      <c r="J128" s="1"/>
      <c r="K128" s="1" t="s">
        <v>98</v>
      </c>
      <c r="L128" s="1" t="s">
        <v>99</v>
      </c>
      <c r="M128" s="1" t="s">
        <v>100</v>
      </c>
      <c r="N128" s="1" t="s">
        <v>101</v>
      </c>
      <c r="O128" s="2">
        <v>45888</v>
      </c>
      <c r="P128" s="2">
        <v>46252</v>
      </c>
      <c r="Q128" s="1" t="s">
        <v>102</v>
      </c>
      <c r="R128" s="1">
        <v>200000</v>
      </c>
      <c r="S128" s="1">
        <v>0</v>
      </c>
      <c r="T128" s="1" t="s">
        <v>103</v>
      </c>
      <c r="U128" s="1" t="s">
        <v>1740</v>
      </c>
      <c r="V128" s="1">
        <v>0</v>
      </c>
      <c r="W128" s="2">
        <v>46205</v>
      </c>
      <c r="X128" s="1" t="s">
        <v>105</v>
      </c>
      <c r="Y128" s="1" t="s">
        <v>1741</v>
      </c>
      <c r="Z128" s="1" t="s">
        <v>1742</v>
      </c>
      <c r="AA128" s="1" t="s">
        <v>1743</v>
      </c>
      <c r="AB128" s="1" t="s">
        <v>1744</v>
      </c>
      <c r="AC128" s="1" t="s">
        <v>110</v>
      </c>
      <c r="AD128" s="1" t="s">
        <v>111</v>
      </c>
      <c r="AE128" s="1"/>
      <c r="AF128" s="1" t="s">
        <v>166</v>
      </c>
      <c r="AG128" s="1" t="s">
        <v>113</v>
      </c>
      <c r="AH128" s="1">
        <v>360005</v>
      </c>
      <c r="AI128" s="2">
        <v>46205</v>
      </c>
      <c r="AJ128" s="2">
        <v>46208</v>
      </c>
      <c r="AK128" s="1">
        <v>53405</v>
      </c>
      <c r="AL128" s="2">
        <v>46205</v>
      </c>
      <c r="AM128" s="1" t="s">
        <v>1205</v>
      </c>
      <c r="AN128" s="1" t="s">
        <v>1206</v>
      </c>
      <c r="AO128" s="1">
        <v>135231</v>
      </c>
      <c r="AP128" s="1">
        <v>65231</v>
      </c>
      <c r="AQ128" s="1">
        <v>11826</v>
      </c>
      <c r="AR128" s="1">
        <v>0</v>
      </c>
      <c r="AS128" s="1">
        <v>5341</v>
      </c>
      <c r="AT128" s="1">
        <v>0</v>
      </c>
      <c r="AU128" s="1">
        <v>48064</v>
      </c>
      <c r="AV128" s="1">
        <v>53405</v>
      </c>
      <c r="AW128" s="2">
        <v>46214</v>
      </c>
      <c r="AX128" s="1"/>
      <c r="AY128" s="2">
        <v>46216</v>
      </c>
      <c r="AZ128" s="1"/>
      <c r="BA128" s="1"/>
      <c r="BB128" s="1"/>
      <c r="BC128" s="1"/>
      <c r="BD128" s="1"/>
      <c r="BE128" s="2">
        <v>46216</v>
      </c>
      <c r="BF128" s="2">
        <v>46219</v>
      </c>
      <c r="BG128" s="1" t="s">
        <v>116</v>
      </c>
      <c r="BH128" s="1" t="s">
        <v>116</v>
      </c>
      <c r="BI128" s="1" t="s">
        <v>117</v>
      </c>
      <c r="BJ128" s="1"/>
      <c r="BK128" s="1"/>
      <c r="BL128" s="1" t="s">
        <v>118</v>
      </c>
      <c r="BM128" s="1" t="s">
        <v>1745</v>
      </c>
      <c r="BN128" s="1" t="s">
        <v>1692</v>
      </c>
      <c r="BO128" s="2">
        <v>46217</v>
      </c>
      <c r="BP128" s="1" t="s">
        <v>1746</v>
      </c>
      <c r="BQ128" s="1"/>
      <c r="BR128" s="1"/>
      <c r="BS128" s="1"/>
      <c r="BT128" s="1" t="s">
        <v>1747</v>
      </c>
      <c r="BU128" s="1"/>
      <c r="BV128" s="1" t="s">
        <v>124</v>
      </c>
      <c r="BW128" s="1" t="s">
        <v>116</v>
      </c>
      <c r="BX128" s="1" t="s">
        <v>125</v>
      </c>
      <c r="BY128" s="1" t="s">
        <v>125</v>
      </c>
      <c r="BZ128" s="1">
        <v>65231</v>
      </c>
      <c r="CA128" s="1">
        <v>53405</v>
      </c>
      <c r="CB128" s="1">
        <v>0</v>
      </c>
      <c r="CC128" s="1">
        <v>53405</v>
      </c>
      <c r="CD128" s="1">
        <v>53405</v>
      </c>
      <c r="CE128" s="1">
        <f t="shared" si="24"/>
        <v>2</v>
      </c>
      <c r="CF128" s="1" t="str">
        <f t="shared" si="25"/>
        <v>0-7 Days</v>
      </c>
      <c r="CG128" s="1">
        <f t="shared" si="26"/>
        <v>3</v>
      </c>
      <c r="CH128" s="1" t="str">
        <f t="shared" si="27"/>
        <v>0-3 Days</v>
      </c>
      <c r="CI128" s="1">
        <f t="shared" si="28"/>
        <v>4</v>
      </c>
      <c r="CJ128" s="1" t="str">
        <f t="shared" si="29"/>
        <v>0-7 Days</v>
      </c>
      <c r="CK128" s="1" t="str">
        <f t="shared" ca="1" si="30"/>
        <v/>
      </c>
      <c r="CL128" s="2" t="str">
        <f t="shared" ca="1" si="31"/>
        <v/>
      </c>
    </row>
    <row r="129" spans="1:90" x14ac:dyDescent="0.25">
      <c r="A129" s="1" t="s">
        <v>1748</v>
      </c>
      <c r="B129" s="1" t="s">
        <v>1749</v>
      </c>
      <c r="C129" s="1" t="s">
        <v>1750</v>
      </c>
      <c r="D129" s="1" t="s">
        <v>1751</v>
      </c>
      <c r="E129" s="1" t="s">
        <v>1751</v>
      </c>
      <c r="F129" s="1">
        <v>31</v>
      </c>
      <c r="G129" s="1" t="s">
        <v>217</v>
      </c>
      <c r="H129" s="1" t="s">
        <v>138</v>
      </c>
      <c r="I129" s="1" t="s">
        <v>1752</v>
      </c>
      <c r="J129" s="1"/>
      <c r="K129" s="1" t="s">
        <v>98</v>
      </c>
      <c r="L129" s="1" t="s">
        <v>99</v>
      </c>
      <c r="M129" s="1" t="s">
        <v>100</v>
      </c>
      <c r="N129" s="1" t="s">
        <v>101</v>
      </c>
      <c r="O129" s="2">
        <v>45888</v>
      </c>
      <c r="P129" s="2">
        <v>46252</v>
      </c>
      <c r="Q129" s="1" t="s">
        <v>102</v>
      </c>
      <c r="R129" s="1">
        <v>200000</v>
      </c>
      <c r="S129" s="1">
        <v>0</v>
      </c>
      <c r="T129" s="1" t="s">
        <v>103</v>
      </c>
      <c r="U129" s="1" t="s">
        <v>1753</v>
      </c>
      <c r="V129" s="1">
        <v>0</v>
      </c>
      <c r="W129" s="2">
        <v>46208</v>
      </c>
      <c r="X129" s="1" t="s">
        <v>141</v>
      </c>
      <c r="Y129" s="1" t="s">
        <v>432</v>
      </c>
      <c r="Z129" s="1" t="s">
        <v>1754</v>
      </c>
      <c r="AA129" s="1" t="s">
        <v>1755</v>
      </c>
      <c r="AB129" s="1" t="s">
        <v>1756</v>
      </c>
      <c r="AC129" s="1" t="s">
        <v>165</v>
      </c>
      <c r="AD129" s="1" t="s">
        <v>111</v>
      </c>
      <c r="AE129" s="1"/>
      <c r="AF129" s="1" t="s">
        <v>146</v>
      </c>
      <c r="AG129" s="1" t="s">
        <v>113</v>
      </c>
      <c r="AH129" s="1"/>
      <c r="AI129" s="2">
        <v>46207</v>
      </c>
      <c r="AJ129" s="2">
        <v>46208</v>
      </c>
      <c r="AK129" s="1">
        <v>0</v>
      </c>
      <c r="AL129" s="1"/>
      <c r="AM129" s="1" t="s">
        <v>226</v>
      </c>
      <c r="AN129" s="1" t="s">
        <v>384</v>
      </c>
      <c r="AO129" s="1">
        <v>48162</v>
      </c>
      <c r="AP129" s="1">
        <v>48162</v>
      </c>
      <c r="AQ129" s="1">
        <v>500</v>
      </c>
      <c r="AR129" s="1">
        <v>0</v>
      </c>
      <c r="AS129" s="1">
        <v>0</v>
      </c>
      <c r="AT129" s="1">
        <v>0</v>
      </c>
      <c r="AU129" s="1">
        <v>0</v>
      </c>
      <c r="AV129" s="1">
        <v>0</v>
      </c>
      <c r="AW129" s="2">
        <v>46224</v>
      </c>
      <c r="AX129" s="1"/>
      <c r="AY129" s="2">
        <v>46224</v>
      </c>
      <c r="AZ129" s="2">
        <v>46227</v>
      </c>
      <c r="BA129" s="2">
        <v>46227</v>
      </c>
      <c r="BB129" s="1"/>
      <c r="BC129" s="1"/>
      <c r="BD129" s="1"/>
      <c r="BE129" s="1"/>
      <c r="BF129" s="1"/>
      <c r="BG129" s="1" t="s">
        <v>1757</v>
      </c>
      <c r="BH129" s="1" t="s">
        <v>1208</v>
      </c>
      <c r="BI129" s="1" t="s">
        <v>117</v>
      </c>
      <c r="BJ129" s="1"/>
      <c r="BK129" s="1"/>
      <c r="BL129" s="1" t="s">
        <v>118</v>
      </c>
      <c r="BM129" s="1" t="s">
        <v>99</v>
      </c>
      <c r="BN129" s="1" t="s">
        <v>99</v>
      </c>
      <c r="BO129" s="1"/>
      <c r="BP129" s="1"/>
      <c r="BQ129" s="1" t="s">
        <v>190</v>
      </c>
      <c r="BR129" s="1"/>
      <c r="BS129" s="1"/>
      <c r="BT129" s="1"/>
      <c r="BU129" s="1"/>
      <c r="BV129" s="1" t="s">
        <v>1211</v>
      </c>
      <c r="BW129" s="1" t="s">
        <v>1634</v>
      </c>
      <c r="BX129" s="1" t="s">
        <v>125</v>
      </c>
      <c r="BY129" s="1" t="s">
        <v>1634</v>
      </c>
      <c r="BZ129" s="1">
        <v>48162</v>
      </c>
      <c r="CA129" s="1">
        <v>0</v>
      </c>
      <c r="CB129" s="1">
        <v>47662</v>
      </c>
      <c r="CC129" s="1">
        <v>47662</v>
      </c>
      <c r="CD129" s="1">
        <v>47662</v>
      </c>
      <c r="CE129" s="1" t="str">
        <f t="shared" si="24"/>
        <v/>
      </c>
      <c r="CF129" s="1" t="str">
        <f t="shared" si="25"/>
        <v/>
      </c>
      <c r="CG129" s="1" t="str">
        <f t="shared" si="26"/>
        <v/>
      </c>
      <c r="CH129" s="1" t="str">
        <f t="shared" si="27"/>
        <v/>
      </c>
      <c r="CI129" s="1" t="str">
        <f t="shared" si="28"/>
        <v/>
      </c>
      <c r="CJ129" s="1" t="str">
        <f t="shared" si="29"/>
        <v/>
      </c>
      <c r="CK129" s="1">
        <f t="shared" ca="1" si="30"/>
        <v>8</v>
      </c>
      <c r="CL129" s="2" t="str">
        <f t="shared" ca="1" si="31"/>
        <v>08-15 Days</v>
      </c>
    </row>
    <row r="130" spans="1:90" x14ac:dyDescent="0.25">
      <c r="A130" s="1" t="s">
        <v>1758</v>
      </c>
      <c r="B130" s="1" t="s">
        <v>1213</v>
      </c>
      <c r="C130" s="1" t="s">
        <v>1214</v>
      </c>
      <c r="D130" s="1" t="s">
        <v>1215</v>
      </c>
      <c r="E130" s="1" t="s">
        <v>1215</v>
      </c>
      <c r="F130" s="1">
        <v>39</v>
      </c>
      <c r="G130" s="1" t="s">
        <v>95</v>
      </c>
      <c r="H130" s="1" t="s">
        <v>138</v>
      </c>
      <c r="I130" s="1" t="s">
        <v>1216</v>
      </c>
      <c r="J130" s="1"/>
      <c r="K130" s="1" t="s">
        <v>98</v>
      </c>
      <c r="L130" s="1" t="s">
        <v>99</v>
      </c>
      <c r="M130" s="1" t="s">
        <v>100</v>
      </c>
      <c r="N130" s="1" t="s">
        <v>101</v>
      </c>
      <c r="O130" s="2">
        <v>45888</v>
      </c>
      <c r="P130" s="2">
        <v>46252</v>
      </c>
      <c r="Q130" s="1" t="s">
        <v>102</v>
      </c>
      <c r="R130" s="1">
        <v>200000</v>
      </c>
      <c r="S130" s="1">
        <v>0</v>
      </c>
      <c r="T130" s="1" t="s">
        <v>103</v>
      </c>
      <c r="U130" s="1" t="s">
        <v>1759</v>
      </c>
      <c r="V130" s="1">
        <v>0</v>
      </c>
      <c r="W130" s="2">
        <v>46210</v>
      </c>
      <c r="X130" s="1" t="s">
        <v>141</v>
      </c>
      <c r="Y130" s="1" t="s">
        <v>1760</v>
      </c>
      <c r="Z130" s="1" t="s">
        <v>1219</v>
      </c>
      <c r="AA130" s="1" t="s">
        <v>1220</v>
      </c>
      <c r="AB130" s="1" t="s">
        <v>1221</v>
      </c>
      <c r="AC130" s="1" t="s">
        <v>165</v>
      </c>
      <c r="AD130" s="1" t="s">
        <v>111</v>
      </c>
      <c r="AE130" s="1"/>
      <c r="AF130" s="1" t="s">
        <v>112</v>
      </c>
      <c r="AG130" s="1" t="s">
        <v>113</v>
      </c>
      <c r="AH130" s="1">
        <v>395002</v>
      </c>
      <c r="AI130" s="2">
        <v>46133</v>
      </c>
      <c r="AJ130" s="2">
        <v>46133</v>
      </c>
      <c r="AK130" s="1">
        <v>0</v>
      </c>
      <c r="AL130" s="1"/>
      <c r="AM130" s="1" t="s">
        <v>1222</v>
      </c>
      <c r="AN130" s="1" t="s">
        <v>1383</v>
      </c>
      <c r="AO130" s="1">
        <v>68379</v>
      </c>
      <c r="AP130" s="1">
        <v>68379</v>
      </c>
      <c r="AQ130" s="1">
        <v>16102</v>
      </c>
      <c r="AR130" s="1">
        <v>0</v>
      </c>
      <c r="AS130" s="1">
        <v>0</v>
      </c>
      <c r="AT130" s="1">
        <v>0</v>
      </c>
      <c r="AU130" s="1">
        <v>52277</v>
      </c>
      <c r="AV130" s="1">
        <v>52277</v>
      </c>
      <c r="AW130" s="2">
        <v>46210</v>
      </c>
      <c r="AX130" s="1"/>
      <c r="AY130" s="2">
        <v>46210</v>
      </c>
      <c r="AZ130" s="2">
        <v>46212</v>
      </c>
      <c r="BA130" s="2">
        <v>46212</v>
      </c>
      <c r="BB130" s="1"/>
      <c r="BC130" s="1"/>
      <c r="BD130" s="2">
        <v>46220</v>
      </c>
      <c r="BE130" s="2">
        <v>46224</v>
      </c>
      <c r="BF130" s="2">
        <v>46226</v>
      </c>
      <c r="BG130" s="1" t="s">
        <v>116</v>
      </c>
      <c r="BH130" s="1" t="s">
        <v>116</v>
      </c>
      <c r="BI130" s="1" t="s">
        <v>117</v>
      </c>
      <c r="BJ130" s="1"/>
      <c r="BK130" s="1"/>
      <c r="BL130" s="1" t="s">
        <v>118</v>
      </c>
      <c r="BM130" s="1" t="s">
        <v>1761</v>
      </c>
      <c r="BN130" s="1" t="s">
        <v>1733</v>
      </c>
      <c r="BO130" s="2">
        <v>46224</v>
      </c>
      <c r="BP130" s="1" t="s">
        <v>1215</v>
      </c>
      <c r="BQ130" s="1" t="s">
        <v>1762</v>
      </c>
      <c r="BR130" s="1"/>
      <c r="BS130" s="1"/>
      <c r="BT130" s="1" t="s">
        <v>1763</v>
      </c>
      <c r="BU130" s="1" t="s">
        <v>1764</v>
      </c>
      <c r="BV130" s="1" t="s">
        <v>124</v>
      </c>
      <c r="BW130" s="1" t="s">
        <v>116</v>
      </c>
      <c r="BX130" s="1" t="s">
        <v>125</v>
      </c>
      <c r="BY130" s="1" t="s">
        <v>125</v>
      </c>
      <c r="BZ130" s="1">
        <v>68379</v>
      </c>
      <c r="CA130" s="1">
        <v>52277</v>
      </c>
      <c r="CB130" s="1">
        <v>0</v>
      </c>
      <c r="CC130" s="1">
        <v>52277</v>
      </c>
      <c r="CD130" s="1">
        <v>52277</v>
      </c>
      <c r="CE130" s="1">
        <f t="shared" ref="CE130:CE139" si="32">IF(BV130="SETTLED",NETWORKDAYS(MAX(AW130,AX130,BD130),BO130),"")</f>
        <v>3</v>
      </c>
      <c r="CF130" s="1" t="str">
        <f t="shared" ref="CF130:CF161" si="33">IF(CE130="","",IF(AND(CE130&lt;=7),"0-7 Days",IF(AND(CE130&gt;=8,CE130&lt;=15),"08-15 Days",IF(AND(CE130&gt;=16,CE130&lt;=30),"16-30 Days","Above 30 Days"))))</f>
        <v>0-7 Days</v>
      </c>
      <c r="CG130" s="1">
        <f t="shared" ref="CG130:CG139" si="34">IF(BW130="UTR Awaited","UTR Awaited",IF(BW130="Paid",NETWORKDAYS(BO130,BF130),""))</f>
        <v>3</v>
      </c>
      <c r="CH130" s="1" t="str">
        <f t="shared" ref="CH130:CH161" si="35">IF(AND(CG130&lt;=3),"0-3 Days",IF(AND(CG130&gt;=4,CG130&lt;=7),"4-7 Days",IF(AND(CG130&gt;=8,CG130&lt;=15),"8-15 Days",IF(AND(CG130&gt;=16,CG130&lt;=30),"16-30 Days",IF(CG130="UTR Awaited","UTR Awaited",IF(CG130="","","Above 30 Days"))))))</f>
        <v>0-3 Days</v>
      </c>
      <c r="CI130" s="1">
        <f t="shared" ref="CI130:CI139" si="36">IF(BW130="UTR Awaited","UTR Awaited",IF(BW130="Paid",NETWORKDAYS(MAX(AW130,AX130,BD130),BF130),""))</f>
        <v>5</v>
      </c>
      <c r="CJ130" s="1" t="str">
        <f t="shared" ref="CJ130:CJ161" si="37">IF(AND(CI130&gt;=0,CI130&lt;=7),"0-7 Days",IF(AND(CI130&gt;=8,CI130&lt;=15),"8-15 Days",IF(AND(CI130&gt;=16,CI130&lt;=30),"16-30 Days",IF(CI130="UTR Awaited","UTR Awaited",IF(CI130="","","Above 30 Days")))))</f>
        <v>0-7 Days</v>
      </c>
      <c r="CK130" s="1" t="str">
        <f t="shared" ref="CK130:CK139" ca="1" si="38">IF(BV130="OUTSTANDING",NETWORKDAYS(MAX(W130,AL130,AW130,AX130,AY130,AZ130,BA130,BB130,BC130,BD130),TODAY()),"")</f>
        <v/>
      </c>
      <c r="CL130" s="2" t="str">
        <f t="shared" ref="CL130:CL161" ca="1" si="39">IF(CK130="","",IF(AND(CK130&lt;=7),"0-7 Days",IF(AND(CK130&gt;=8,CK130&lt;=15),"08-15 Days",IF(AND(CK130&gt;=16,CK130&lt;=30),"16-30 Days","Above 30 Days"))))</f>
        <v/>
      </c>
    </row>
    <row r="131" spans="1:90" x14ac:dyDescent="0.25">
      <c r="A131" s="1" t="s">
        <v>1765</v>
      </c>
      <c r="B131" s="1" t="s">
        <v>1766</v>
      </c>
      <c r="C131" s="1" t="s">
        <v>1767</v>
      </c>
      <c r="D131" s="1" t="s">
        <v>1768</v>
      </c>
      <c r="E131" s="1" t="s">
        <v>1769</v>
      </c>
      <c r="F131" s="1">
        <v>32</v>
      </c>
      <c r="G131" s="1" t="s">
        <v>217</v>
      </c>
      <c r="H131" s="1" t="s">
        <v>218</v>
      </c>
      <c r="I131" s="1" t="s">
        <v>1770</v>
      </c>
      <c r="J131" s="1"/>
      <c r="K131" s="1" t="s">
        <v>98</v>
      </c>
      <c r="L131" s="1" t="s">
        <v>99</v>
      </c>
      <c r="M131" s="1" t="s">
        <v>100</v>
      </c>
      <c r="N131" s="1" t="s">
        <v>101</v>
      </c>
      <c r="O131" s="2">
        <v>45888</v>
      </c>
      <c r="P131" s="2">
        <v>46252</v>
      </c>
      <c r="Q131" s="1" t="s">
        <v>102</v>
      </c>
      <c r="R131" s="1">
        <v>200000</v>
      </c>
      <c r="S131" s="1">
        <v>0</v>
      </c>
      <c r="T131" s="1" t="s">
        <v>103</v>
      </c>
      <c r="U131" s="1" t="s">
        <v>1771</v>
      </c>
      <c r="V131" s="1">
        <v>0</v>
      </c>
      <c r="W131" s="2">
        <v>46216</v>
      </c>
      <c r="X131" s="1" t="s">
        <v>141</v>
      </c>
      <c r="Y131" s="1" t="s">
        <v>1772</v>
      </c>
      <c r="Z131" s="1" t="s">
        <v>1773</v>
      </c>
      <c r="AA131" s="1" t="s">
        <v>1774</v>
      </c>
      <c r="AB131" s="1" t="s">
        <v>1775</v>
      </c>
      <c r="AC131" s="1" t="s">
        <v>165</v>
      </c>
      <c r="AD131" s="1" t="s">
        <v>111</v>
      </c>
      <c r="AE131" s="1"/>
      <c r="AF131" s="1" t="s">
        <v>225</v>
      </c>
      <c r="AG131" s="1" t="s">
        <v>113</v>
      </c>
      <c r="AH131" s="1"/>
      <c r="AI131" s="2">
        <v>46204</v>
      </c>
      <c r="AJ131" s="2">
        <v>46205</v>
      </c>
      <c r="AK131" s="1">
        <v>0</v>
      </c>
      <c r="AL131" s="1"/>
      <c r="AM131" s="1" t="s">
        <v>226</v>
      </c>
      <c r="AN131" s="1" t="s">
        <v>384</v>
      </c>
      <c r="AO131" s="1">
        <v>12020</v>
      </c>
      <c r="AP131" s="1">
        <v>12020</v>
      </c>
      <c r="AQ131" s="1">
        <v>3398</v>
      </c>
      <c r="AR131" s="1">
        <v>0</v>
      </c>
      <c r="AS131" s="1">
        <v>0</v>
      </c>
      <c r="AT131" s="1">
        <v>0</v>
      </c>
      <c r="AU131" s="1">
        <v>8622</v>
      </c>
      <c r="AV131" s="1">
        <v>8622</v>
      </c>
      <c r="AW131" s="2">
        <v>46216</v>
      </c>
      <c r="AX131" s="1"/>
      <c r="AY131" s="2">
        <v>46216</v>
      </c>
      <c r="AZ131" s="2">
        <v>46217</v>
      </c>
      <c r="BA131" s="2">
        <v>46217</v>
      </c>
      <c r="BB131" s="1"/>
      <c r="BC131" s="1"/>
      <c r="BD131" s="2">
        <v>46218</v>
      </c>
      <c r="BE131" s="2">
        <v>46219</v>
      </c>
      <c r="BF131" s="2">
        <v>46221</v>
      </c>
      <c r="BG131" s="1" t="s">
        <v>116</v>
      </c>
      <c r="BH131" s="1" t="s">
        <v>116</v>
      </c>
      <c r="BI131" s="1" t="s">
        <v>117</v>
      </c>
      <c r="BJ131" s="1"/>
      <c r="BK131" s="1"/>
      <c r="BL131" s="1" t="s">
        <v>118</v>
      </c>
      <c r="BM131" s="1" t="s">
        <v>1776</v>
      </c>
      <c r="BN131" s="1" t="s">
        <v>1777</v>
      </c>
      <c r="BO131" s="2">
        <v>46219</v>
      </c>
      <c r="BP131" s="1" t="s">
        <v>1769</v>
      </c>
      <c r="BQ131" s="1" t="s">
        <v>190</v>
      </c>
      <c r="BR131" s="1"/>
      <c r="BS131" s="1"/>
      <c r="BT131" s="1" t="s">
        <v>1778</v>
      </c>
      <c r="BU131" s="1" t="s">
        <v>1779</v>
      </c>
      <c r="BV131" s="1" t="s">
        <v>124</v>
      </c>
      <c r="BW131" s="1" t="s">
        <v>116</v>
      </c>
      <c r="BX131" s="1" t="s">
        <v>125</v>
      </c>
      <c r="BY131" s="1" t="s">
        <v>125</v>
      </c>
      <c r="BZ131" s="1">
        <v>12020</v>
      </c>
      <c r="CA131" s="1">
        <v>8622</v>
      </c>
      <c r="CB131" s="1">
        <v>0</v>
      </c>
      <c r="CC131" s="1">
        <v>8622</v>
      </c>
      <c r="CD131" s="1">
        <v>8622</v>
      </c>
      <c r="CE131" s="1">
        <f t="shared" si="32"/>
        <v>2</v>
      </c>
      <c r="CF131" s="1" t="str">
        <f t="shared" si="33"/>
        <v>0-7 Days</v>
      </c>
      <c r="CG131" s="1">
        <f t="shared" si="34"/>
        <v>2</v>
      </c>
      <c r="CH131" s="1" t="str">
        <f t="shared" si="35"/>
        <v>0-3 Days</v>
      </c>
      <c r="CI131" s="1">
        <f t="shared" si="36"/>
        <v>3</v>
      </c>
      <c r="CJ131" s="1" t="str">
        <f t="shared" si="37"/>
        <v>0-7 Days</v>
      </c>
      <c r="CK131" s="1" t="str">
        <f t="shared" ca="1" si="38"/>
        <v/>
      </c>
      <c r="CL131" s="2" t="str">
        <f t="shared" ca="1" si="39"/>
        <v/>
      </c>
    </row>
    <row r="132" spans="1:90" x14ac:dyDescent="0.25">
      <c r="A132" s="1" t="s">
        <v>1780</v>
      </c>
      <c r="B132" s="1" t="s">
        <v>826</v>
      </c>
      <c r="C132" s="1" t="s">
        <v>827</v>
      </c>
      <c r="D132" s="1" t="s">
        <v>828</v>
      </c>
      <c r="E132" s="1" t="s">
        <v>829</v>
      </c>
      <c r="F132" s="1">
        <v>24</v>
      </c>
      <c r="G132" s="1" t="s">
        <v>95</v>
      </c>
      <c r="H132" s="1" t="s">
        <v>218</v>
      </c>
      <c r="I132" s="1" t="s">
        <v>830</v>
      </c>
      <c r="J132" s="1"/>
      <c r="K132" s="1" t="s">
        <v>98</v>
      </c>
      <c r="L132" s="1" t="s">
        <v>99</v>
      </c>
      <c r="M132" s="1" t="s">
        <v>100</v>
      </c>
      <c r="N132" s="1" t="s">
        <v>101</v>
      </c>
      <c r="O132" s="2">
        <v>45888</v>
      </c>
      <c r="P132" s="2">
        <v>46252</v>
      </c>
      <c r="Q132" s="1" t="s">
        <v>102</v>
      </c>
      <c r="R132" s="1">
        <v>200000</v>
      </c>
      <c r="S132" s="1">
        <v>0</v>
      </c>
      <c r="T132" s="1" t="s">
        <v>103</v>
      </c>
      <c r="U132" s="1" t="s">
        <v>1781</v>
      </c>
      <c r="V132" s="1">
        <v>0</v>
      </c>
      <c r="W132" s="2">
        <v>46216</v>
      </c>
      <c r="X132" s="1" t="s">
        <v>141</v>
      </c>
      <c r="Y132" s="1" t="s">
        <v>1782</v>
      </c>
      <c r="Z132" s="1" t="s">
        <v>833</v>
      </c>
      <c r="AA132" s="1" t="s">
        <v>834</v>
      </c>
      <c r="AB132" s="1" t="s">
        <v>835</v>
      </c>
      <c r="AC132" s="1" t="s">
        <v>110</v>
      </c>
      <c r="AD132" s="1" t="s">
        <v>111</v>
      </c>
      <c r="AE132" s="1"/>
      <c r="AF132" s="1" t="s">
        <v>836</v>
      </c>
      <c r="AG132" s="1" t="s">
        <v>113</v>
      </c>
      <c r="AH132" s="1"/>
      <c r="AI132" s="2">
        <v>46199</v>
      </c>
      <c r="AJ132" s="2">
        <v>46200</v>
      </c>
      <c r="AK132" s="1">
        <v>0</v>
      </c>
      <c r="AL132" s="1"/>
      <c r="AM132" s="1" t="s">
        <v>187</v>
      </c>
      <c r="AN132" s="1" t="s">
        <v>268</v>
      </c>
      <c r="AO132" s="1">
        <v>28600</v>
      </c>
      <c r="AP132" s="1">
        <v>28600</v>
      </c>
      <c r="AQ132" s="1">
        <v>1128</v>
      </c>
      <c r="AR132" s="1">
        <v>0</v>
      </c>
      <c r="AS132" s="1">
        <v>0</v>
      </c>
      <c r="AT132" s="1">
        <v>0</v>
      </c>
      <c r="AU132" s="1">
        <v>27472</v>
      </c>
      <c r="AV132" s="1">
        <v>27472</v>
      </c>
      <c r="AW132" s="2">
        <v>46216</v>
      </c>
      <c r="AX132" s="1"/>
      <c r="AY132" s="2">
        <v>46217</v>
      </c>
      <c r="AZ132" s="1"/>
      <c r="BA132" s="1"/>
      <c r="BB132" s="1"/>
      <c r="BC132" s="1"/>
      <c r="BD132" s="1"/>
      <c r="BE132" s="2">
        <v>46219</v>
      </c>
      <c r="BF132" s="2">
        <v>46221</v>
      </c>
      <c r="BG132" s="1" t="s">
        <v>116</v>
      </c>
      <c r="BH132" s="1" t="s">
        <v>116</v>
      </c>
      <c r="BI132" s="1" t="s">
        <v>117</v>
      </c>
      <c r="BJ132" s="1"/>
      <c r="BK132" s="1"/>
      <c r="BL132" s="1" t="s">
        <v>118</v>
      </c>
      <c r="BM132" s="1" t="s">
        <v>1783</v>
      </c>
      <c r="BN132" s="1" t="s">
        <v>1777</v>
      </c>
      <c r="BO132" s="2">
        <v>46219</v>
      </c>
      <c r="BP132" s="1" t="s">
        <v>829</v>
      </c>
      <c r="BQ132" s="1"/>
      <c r="BR132" s="1"/>
      <c r="BS132" s="1"/>
      <c r="BT132" s="1" t="s">
        <v>1784</v>
      </c>
      <c r="BU132" s="1" t="s">
        <v>1785</v>
      </c>
      <c r="BV132" s="1" t="s">
        <v>124</v>
      </c>
      <c r="BW132" s="1" t="s">
        <v>116</v>
      </c>
      <c r="BX132" s="1" t="s">
        <v>125</v>
      </c>
      <c r="BY132" s="1" t="s">
        <v>125</v>
      </c>
      <c r="BZ132" s="1">
        <v>28600</v>
      </c>
      <c r="CA132" s="1">
        <v>27472</v>
      </c>
      <c r="CB132" s="1">
        <v>0</v>
      </c>
      <c r="CC132" s="1">
        <v>27472</v>
      </c>
      <c r="CD132" s="1">
        <v>27472</v>
      </c>
      <c r="CE132" s="1">
        <f t="shared" si="32"/>
        <v>4</v>
      </c>
      <c r="CF132" s="1" t="str">
        <f t="shared" si="33"/>
        <v>0-7 Days</v>
      </c>
      <c r="CG132" s="1">
        <f t="shared" si="34"/>
        <v>2</v>
      </c>
      <c r="CH132" s="1" t="str">
        <f t="shared" si="35"/>
        <v>0-3 Days</v>
      </c>
      <c r="CI132" s="1">
        <f t="shared" si="36"/>
        <v>5</v>
      </c>
      <c r="CJ132" s="1" t="str">
        <f t="shared" si="37"/>
        <v>0-7 Days</v>
      </c>
      <c r="CK132" s="1" t="str">
        <f t="shared" ca="1" si="38"/>
        <v/>
      </c>
      <c r="CL132" s="2" t="str">
        <f t="shared" ca="1" si="39"/>
        <v/>
      </c>
    </row>
    <row r="133" spans="1:90" x14ac:dyDescent="0.25">
      <c r="A133" s="1" t="s">
        <v>1786</v>
      </c>
      <c r="B133" s="1" t="s">
        <v>1787</v>
      </c>
      <c r="C133" s="1" t="s">
        <v>1788</v>
      </c>
      <c r="D133" s="1" t="s">
        <v>1789</v>
      </c>
      <c r="E133" s="1" t="s">
        <v>1789</v>
      </c>
      <c r="F133" s="1">
        <v>30</v>
      </c>
      <c r="G133" s="1" t="s">
        <v>217</v>
      </c>
      <c r="H133" s="1" t="s">
        <v>138</v>
      </c>
      <c r="I133" s="1" t="s">
        <v>1790</v>
      </c>
      <c r="J133" s="1"/>
      <c r="K133" s="1" t="s">
        <v>98</v>
      </c>
      <c r="L133" s="1" t="s">
        <v>99</v>
      </c>
      <c r="M133" s="1" t="s">
        <v>100</v>
      </c>
      <c r="N133" s="1" t="s">
        <v>101</v>
      </c>
      <c r="O133" s="2">
        <v>45888</v>
      </c>
      <c r="P133" s="2">
        <v>46252</v>
      </c>
      <c r="Q133" s="1" t="s">
        <v>102</v>
      </c>
      <c r="R133" s="1">
        <v>200000</v>
      </c>
      <c r="S133" s="1">
        <v>0</v>
      </c>
      <c r="T133" s="1" t="s">
        <v>103</v>
      </c>
      <c r="U133" s="1" t="s">
        <v>1791</v>
      </c>
      <c r="V133" s="1">
        <v>0</v>
      </c>
      <c r="W133" s="2">
        <v>46217</v>
      </c>
      <c r="X133" s="1" t="s">
        <v>141</v>
      </c>
      <c r="Y133" s="1" t="s">
        <v>1792</v>
      </c>
      <c r="Z133" s="1" t="s">
        <v>1793</v>
      </c>
      <c r="AA133" s="1" t="s">
        <v>1794</v>
      </c>
      <c r="AB133" s="1" t="s">
        <v>1795</v>
      </c>
      <c r="AC133" s="1" t="s">
        <v>165</v>
      </c>
      <c r="AD133" s="1" t="s">
        <v>111</v>
      </c>
      <c r="AE133" s="1"/>
      <c r="AF133" s="1" t="s">
        <v>1093</v>
      </c>
      <c r="AG133" s="1" t="s">
        <v>113</v>
      </c>
      <c r="AH133" s="1">
        <v>396050</v>
      </c>
      <c r="AI133" s="2">
        <v>46216</v>
      </c>
      <c r="AJ133" s="2">
        <v>46216</v>
      </c>
      <c r="AK133" s="1">
        <v>0</v>
      </c>
      <c r="AL133" s="1"/>
      <c r="AM133" s="1" t="s">
        <v>330</v>
      </c>
      <c r="AN133" s="1"/>
      <c r="AO133" s="1">
        <v>25000</v>
      </c>
      <c r="AP133" s="1">
        <v>0</v>
      </c>
      <c r="AQ133" s="1">
        <v>0</v>
      </c>
      <c r="AR133" s="1">
        <v>0</v>
      </c>
      <c r="AS133" s="1"/>
      <c r="AT133" s="1">
        <v>0</v>
      </c>
      <c r="AU133" s="1">
        <v>0</v>
      </c>
      <c r="AV133" s="1">
        <v>0</v>
      </c>
      <c r="AW133" s="1"/>
      <c r="AX133" s="1"/>
      <c r="AY133" s="1"/>
      <c r="AZ133" s="1"/>
      <c r="BA133" s="1"/>
      <c r="BB133" s="1"/>
      <c r="BC133" s="1"/>
      <c r="BD133" s="1"/>
      <c r="BE133" s="1"/>
      <c r="BF133" s="1"/>
      <c r="BG133" s="1" t="s">
        <v>331</v>
      </c>
      <c r="BH133" s="1" t="s">
        <v>331</v>
      </c>
      <c r="BI133" s="1" t="s">
        <v>117</v>
      </c>
      <c r="BJ133" s="1"/>
      <c r="BK133" s="1"/>
      <c r="BL133" s="1" t="s">
        <v>118</v>
      </c>
      <c r="BM133" s="1" t="s">
        <v>99</v>
      </c>
      <c r="BN133" s="1" t="s">
        <v>99</v>
      </c>
      <c r="BO133" s="1"/>
      <c r="BP133" s="1"/>
      <c r="BQ133" s="1"/>
      <c r="BR133" s="1"/>
      <c r="BS133" s="1"/>
      <c r="BT133" s="1"/>
      <c r="BU133" s="1"/>
      <c r="BV133" s="1" t="s">
        <v>1211</v>
      </c>
      <c r="BW133" s="1" t="s">
        <v>331</v>
      </c>
      <c r="BX133" s="1" t="s">
        <v>125</v>
      </c>
      <c r="BY133" s="1" t="s">
        <v>331</v>
      </c>
      <c r="BZ133" s="1">
        <v>25000</v>
      </c>
      <c r="CA133" s="1">
        <v>0</v>
      </c>
      <c r="CB133" s="1">
        <v>25000</v>
      </c>
      <c r="CC133" s="1">
        <v>25000</v>
      </c>
      <c r="CD133" s="1">
        <v>25000</v>
      </c>
      <c r="CE133" s="1" t="str">
        <f t="shared" si="32"/>
        <v/>
      </c>
      <c r="CF133" s="1" t="str">
        <f t="shared" si="33"/>
        <v/>
      </c>
      <c r="CG133" s="1" t="str">
        <f t="shared" si="34"/>
        <v/>
      </c>
      <c r="CH133" s="1" t="str">
        <f t="shared" si="35"/>
        <v/>
      </c>
      <c r="CI133" s="1" t="str">
        <f t="shared" si="36"/>
        <v/>
      </c>
      <c r="CJ133" s="1" t="str">
        <f t="shared" si="37"/>
        <v/>
      </c>
      <c r="CK133" s="1">
        <f t="shared" ca="1" si="38"/>
        <v>16</v>
      </c>
      <c r="CL133" s="2" t="str">
        <f t="shared" ca="1" si="39"/>
        <v>16-30 Days</v>
      </c>
    </row>
    <row r="134" spans="1:90" x14ac:dyDescent="0.25">
      <c r="A134" s="1" t="s">
        <v>1796</v>
      </c>
      <c r="B134" s="1" t="s">
        <v>1797</v>
      </c>
      <c r="C134" s="1" t="s">
        <v>1798</v>
      </c>
      <c r="D134" s="1" t="s">
        <v>1799</v>
      </c>
      <c r="E134" s="1" t="s">
        <v>1800</v>
      </c>
      <c r="F134" s="1">
        <v>41</v>
      </c>
      <c r="G134" s="1" t="s">
        <v>217</v>
      </c>
      <c r="H134" s="1" t="s">
        <v>218</v>
      </c>
      <c r="I134" s="1" t="s">
        <v>1801</v>
      </c>
      <c r="J134" s="1"/>
      <c r="K134" s="1" t="s">
        <v>98</v>
      </c>
      <c r="L134" s="1" t="s">
        <v>99</v>
      </c>
      <c r="M134" s="1" t="s">
        <v>100</v>
      </c>
      <c r="N134" s="1" t="s">
        <v>101</v>
      </c>
      <c r="O134" s="2">
        <v>45888</v>
      </c>
      <c r="P134" s="2">
        <v>46252</v>
      </c>
      <c r="Q134" s="1" t="s">
        <v>102</v>
      </c>
      <c r="R134" s="1">
        <v>200000</v>
      </c>
      <c r="S134" s="1">
        <v>0</v>
      </c>
      <c r="T134" s="1" t="s">
        <v>103</v>
      </c>
      <c r="U134" s="1" t="s">
        <v>1802</v>
      </c>
      <c r="V134" s="1">
        <v>0</v>
      </c>
      <c r="W134" s="2">
        <v>46217</v>
      </c>
      <c r="X134" s="1" t="s">
        <v>105</v>
      </c>
      <c r="Y134" s="1" t="s">
        <v>1803</v>
      </c>
      <c r="Z134" s="1" t="s">
        <v>1804</v>
      </c>
      <c r="AA134" s="1" t="s">
        <v>1805</v>
      </c>
      <c r="AB134" s="1" t="s">
        <v>1806</v>
      </c>
      <c r="AC134" s="1" t="s">
        <v>110</v>
      </c>
      <c r="AD134" s="1" t="s">
        <v>111</v>
      </c>
      <c r="AE134" s="1"/>
      <c r="AF134" s="1" t="s">
        <v>112</v>
      </c>
      <c r="AG134" s="1" t="s">
        <v>113</v>
      </c>
      <c r="AH134" s="1">
        <v>395009</v>
      </c>
      <c r="AI134" s="2">
        <v>46218</v>
      </c>
      <c r="AJ134" s="2">
        <v>46220</v>
      </c>
      <c r="AK134" s="1">
        <v>69550</v>
      </c>
      <c r="AL134" s="2">
        <v>46217</v>
      </c>
      <c r="AM134" s="1" t="s">
        <v>585</v>
      </c>
      <c r="AN134" s="1" t="s">
        <v>586</v>
      </c>
      <c r="AO134" s="1">
        <v>144100</v>
      </c>
      <c r="AP134" s="1">
        <v>0</v>
      </c>
      <c r="AQ134" s="1">
        <v>0</v>
      </c>
      <c r="AR134" s="1">
        <v>0</v>
      </c>
      <c r="AS134" s="1">
        <v>0</v>
      </c>
      <c r="AT134" s="1">
        <v>0</v>
      </c>
      <c r="AU134" s="1">
        <v>0</v>
      </c>
      <c r="AV134" s="1">
        <v>0</v>
      </c>
      <c r="AW134" s="1"/>
      <c r="AX134" s="1"/>
      <c r="AY134" s="1"/>
      <c r="AZ134" s="1"/>
      <c r="BA134" s="1"/>
      <c r="BB134" s="1"/>
      <c r="BC134" s="1"/>
      <c r="BD134" s="1"/>
      <c r="BE134" s="1"/>
      <c r="BF134" s="1"/>
      <c r="BG134" s="1" t="s">
        <v>1807</v>
      </c>
      <c r="BH134" s="1" t="s">
        <v>1807</v>
      </c>
      <c r="BI134" s="1" t="s">
        <v>117</v>
      </c>
      <c r="BJ134" s="1"/>
      <c r="BK134" s="1"/>
      <c r="BL134" s="1" t="s">
        <v>118</v>
      </c>
      <c r="BM134" s="1" t="s">
        <v>99</v>
      </c>
      <c r="BN134" s="1" t="s">
        <v>99</v>
      </c>
      <c r="BO134" s="1"/>
      <c r="BP134" s="1"/>
      <c r="BQ134" s="1"/>
      <c r="BR134" s="1"/>
      <c r="BS134" s="1"/>
      <c r="BT134" s="1" t="s">
        <v>1808</v>
      </c>
      <c r="BU134" s="1"/>
      <c r="BV134" s="1" t="s">
        <v>1211</v>
      </c>
      <c r="BW134" s="1" t="s">
        <v>1807</v>
      </c>
      <c r="BX134" s="1" t="s">
        <v>125</v>
      </c>
      <c r="BY134" s="1" t="s">
        <v>1807</v>
      </c>
      <c r="BZ134" s="1">
        <v>144100</v>
      </c>
      <c r="CA134" s="1">
        <v>0</v>
      </c>
      <c r="CB134" s="1">
        <v>69550</v>
      </c>
      <c r="CC134" s="1">
        <v>69550</v>
      </c>
      <c r="CD134" s="1">
        <v>69550</v>
      </c>
      <c r="CE134" s="1" t="str">
        <f t="shared" si="32"/>
        <v/>
      </c>
      <c r="CF134" s="1" t="str">
        <f t="shared" si="33"/>
        <v/>
      </c>
      <c r="CG134" s="1" t="str">
        <f t="shared" si="34"/>
        <v/>
      </c>
      <c r="CH134" s="1" t="str">
        <f t="shared" si="35"/>
        <v/>
      </c>
      <c r="CI134" s="1" t="str">
        <f t="shared" si="36"/>
        <v/>
      </c>
      <c r="CJ134" s="1" t="str">
        <f t="shared" si="37"/>
        <v/>
      </c>
      <c r="CK134" s="1">
        <f t="shared" ca="1" si="38"/>
        <v>16</v>
      </c>
      <c r="CL134" s="2" t="str">
        <f t="shared" ca="1" si="39"/>
        <v>16-30 Days</v>
      </c>
    </row>
    <row r="135" spans="1:90" x14ac:dyDescent="0.25">
      <c r="A135" s="1" t="s">
        <v>1809</v>
      </c>
      <c r="B135" s="1" t="s">
        <v>1810</v>
      </c>
      <c r="C135" s="1" t="s">
        <v>1811</v>
      </c>
      <c r="D135" s="1" t="s">
        <v>1812</v>
      </c>
      <c r="E135" s="1" t="s">
        <v>1813</v>
      </c>
      <c r="F135" s="1">
        <v>24</v>
      </c>
      <c r="G135" s="1" t="s">
        <v>217</v>
      </c>
      <c r="H135" s="1" t="s">
        <v>218</v>
      </c>
      <c r="I135" s="1" t="s">
        <v>1814</v>
      </c>
      <c r="J135" s="1"/>
      <c r="K135" s="1" t="s">
        <v>98</v>
      </c>
      <c r="L135" s="1" t="s">
        <v>99</v>
      </c>
      <c r="M135" s="1" t="s">
        <v>100</v>
      </c>
      <c r="N135" s="1" t="s">
        <v>101</v>
      </c>
      <c r="O135" s="2">
        <v>45888</v>
      </c>
      <c r="P135" s="2">
        <v>46252</v>
      </c>
      <c r="Q135" s="1" t="s">
        <v>102</v>
      </c>
      <c r="R135" s="1">
        <v>200000</v>
      </c>
      <c r="S135" s="1">
        <v>0</v>
      </c>
      <c r="T135" s="1" t="s">
        <v>103</v>
      </c>
      <c r="U135" s="1" t="s">
        <v>1815</v>
      </c>
      <c r="V135" s="1">
        <v>0</v>
      </c>
      <c r="W135" s="2">
        <v>46217</v>
      </c>
      <c r="X135" s="1" t="s">
        <v>141</v>
      </c>
      <c r="Y135" s="1" t="s">
        <v>432</v>
      </c>
      <c r="Z135" s="1" t="s">
        <v>1816</v>
      </c>
      <c r="AA135" s="1" t="s">
        <v>1817</v>
      </c>
      <c r="AB135" s="1" t="s">
        <v>1818</v>
      </c>
      <c r="AC135" s="1" t="s">
        <v>165</v>
      </c>
      <c r="AD135" s="1" t="s">
        <v>111</v>
      </c>
      <c r="AE135" s="1"/>
      <c r="AF135" s="1" t="s">
        <v>166</v>
      </c>
      <c r="AG135" s="1" t="s">
        <v>113</v>
      </c>
      <c r="AH135" s="1"/>
      <c r="AI135" s="2">
        <v>46184</v>
      </c>
      <c r="AJ135" s="2">
        <v>46185</v>
      </c>
      <c r="AK135" s="1">
        <v>0</v>
      </c>
      <c r="AL135" s="1"/>
      <c r="AM135" s="1" t="s">
        <v>226</v>
      </c>
      <c r="AN135" s="1" t="s">
        <v>384</v>
      </c>
      <c r="AO135" s="1">
        <v>35409</v>
      </c>
      <c r="AP135" s="1">
        <v>35409</v>
      </c>
      <c r="AQ135" s="1">
        <v>9840</v>
      </c>
      <c r="AR135" s="1">
        <v>0</v>
      </c>
      <c r="AS135" s="1">
        <v>0</v>
      </c>
      <c r="AT135" s="1">
        <v>0</v>
      </c>
      <c r="AU135" s="1">
        <v>25569</v>
      </c>
      <c r="AV135" s="1">
        <v>25569</v>
      </c>
      <c r="AW135" s="2">
        <v>46217</v>
      </c>
      <c r="AX135" s="1"/>
      <c r="AY135" s="2">
        <v>46218</v>
      </c>
      <c r="AZ135" s="1"/>
      <c r="BA135" s="1"/>
      <c r="BB135" s="1"/>
      <c r="BC135" s="1"/>
      <c r="BD135" s="1"/>
      <c r="BE135" s="2">
        <v>46219</v>
      </c>
      <c r="BF135" s="1"/>
      <c r="BG135" s="1" t="s">
        <v>1660</v>
      </c>
      <c r="BH135" s="1" t="s">
        <v>1660</v>
      </c>
      <c r="BI135" s="1" t="s">
        <v>117</v>
      </c>
      <c r="BJ135" s="1"/>
      <c r="BK135" s="1"/>
      <c r="BL135" s="1" t="s">
        <v>118</v>
      </c>
      <c r="BM135" s="1" t="s">
        <v>99</v>
      </c>
      <c r="BN135" s="1" t="s">
        <v>99</v>
      </c>
      <c r="BO135" s="1"/>
      <c r="BP135" s="1" t="s">
        <v>1813</v>
      </c>
      <c r="BQ135" s="1"/>
      <c r="BR135" s="1"/>
      <c r="BS135" s="1"/>
      <c r="BT135" s="1"/>
      <c r="BU135" s="1" t="s">
        <v>1819</v>
      </c>
      <c r="BV135" s="1" t="s">
        <v>1211</v>
      </c>
      <c r="BW135" s="1" t="s">
        <v>1660</v>
      </c>
      <c r="BX135" s="1" t="s">
        <v>125</v>
      </c>
      <c r="BY135" s="1" t="s">
        <v>1660</v>
      </c>
      <c r="BZ135" s="1">
        <v>35409</v>
      </c>
      <c r="CA135" s="1">
        <v>0</v>
      </c>
      <c r="CB135" s="1">
        <v>25569</v>
      </c>
      <c r="CC135" s="1">
        <v>25569</v>
      </c>
      <c r="CD135" s="1">
        <v>25569</v>
      </c>
      <c r="CE135" s="1" t="str">
        <f t="shared" si="32"/>
        <v/>
      </c>
      <c r="CF135" s="1" t="str">
        <f t="shared" si="33"/>
        <v/>
      </c>
      <c r="CG135" s="1" t="str">
        <f t="shared" si="34"/>
        <v/>
      </c>
      <c r="CH135" s="1" t="str">
        <f t="shared" si="35"/>
        <v/>
      </c>
      <c r="CI135" s="1" t="str">
        <f t="shared" si="36"/>
        <v/>
      </c>
      <c r="CJ135" s="1" t="str">
        <f t="shared" si="37"/>
        <v/>
      </c>
      <c r="CK135" s="1">
        <f t="shared" ca="1" si="38"/>
        <v>15</v>
      </c>
      <c r="CL135" s="2" t="str">
        <f t="shared" ca="1" si="39"/>
        <v>08-15 Days</v>
      </c>
    </row>
    <row r="136" spans="1:90" x14ac:dyDescent="0.25">
      <c r="A136" s="1" t="s">
        <v>1820</v>
      </c>
      <c r="B136" s="1" t="s">
        <v>1821</v>
      </c>
      <c r="C136" s="1" t="s">
        <v>1822</v>
      </c>
      <c r="D136" s="1" t="s">
        <v>1823</v>
      </c>
      <c r="E136" s="1" t="s">
        <v>1823</v>
      </c>
      <c r="F136" s="1">
        <v>58</v>
      </c>
      <c r="G136" s="1" t="s">
        <v>95</v>
      </c>
      <c r="H136" s="1" t="s">
        <v>138</v>
      </c>
      <c r="I136" s="1" t="s">
        <v>1824</v>
      </c>
      <c r="J136" s="1"/>
      <c r="K136" s="1" t="s">
        <v>98</v>
      </c>
      <c r="L136" s="1" t="s">
        <v>99</v>
      </c>
      <c r="M136" s="1" t="s">
        <v>100</v>
      </c>
      <c r="N136" s="1" t="s">
        <v>101</v>
      </c>
      <c r="O136" s="2">
        <v>45888</v>
      </c>
      <c r="P136" s="2">
        <v>46252</v>
      </c>
      <c r="Q136" s="1" t="s">
        <v>102</v>
      </c>
      <c r="R136" s="1">
        <v>200000</v>
      </c>
      <c r="S136" s="1">
        <v>0</v>
      </c>
      <c r="T136" s="1" t="s">
        <v>103</v>
      </c>
      <c r="U136" s="1" t="s">
        <v>1825</v>
      </c>
      <c r="V136" s="1">
        <v>0</v>
      </c>
      <c r="W136" s="2">
        <v>46220</v>
      </c>
      <c r="X136" s="1" t="s">
        <v>141</v>
      </c>
      <c r="Y136" s="1" t="s">
        <v>1826</v>
      </c>
      <c r="Z136" s="1" t="s">
        <v>1827</v>
      </c>
      <c r="AA136" s="1" t="s">
        <v>1828</v>
      </c>
      <c r="AB136" s="1" t="s">
        <v>1829</v>
      </c>
      <c r="AC136" s="1" t="s">
        <v>110</v>
      </c>
      <c r="AD136" s="1" t="s">
        <v>111</v>
      </c>
      <c r="AE136" s="1"/>
      <c r="AF136" s="1" t="s">
        <v>146</v>
      </c>
      <c r="AG136" s="1" t="s">
        <v>113</v>
      </c>
      <c r="AH136" s="1"/>
      <c r="AI136" s="2">
        <v>46213</v>
      </c>
      <c r="AJ136" s="2">
        <v>46213</v>
      </c>
      <c r="AK136" s="1">
        <v>0</v>
      </c>
      <c r="AL136" s="1"/>
      <c r="AM136" s="1" t="s">
        <v>147</v>
      </c>
      <c r="AN136" s="1" t="s">
        <v>148</v>
      </c>
      <c r="AO136" s="1">
        <v>45000</v>
      </c>
      <c r="AP136" s="1">
        <v>45000</v>
      </c>
      <c r="AQ136" s="1">
        <v>0</v>
      </c>
      <c r="AR136" s="1">
        <v>0</v>
      </c>
      <c r="AS136" s="1">
        <v>0</v>
      </c>
      <c r="AT136" s="1">
        <v>0</v>
      </c>
      <c r="AU136" s="1">
        <v>0</v>
      </c>
      <c r="AV136" s="1">
        <v>0</v>
      </c>
      <c r="AW136" s="2">
        <v>46220</v>
      </c>
      <c r="AX136" s="1"/>
      <c r="AY136" s="2">
        <v>46220</v>
      </c>
      <c r="AZ136" s="2">
        <v>46222</v>
      </c>
      <c r="BA136" s="2">
        <v>46222</v>
      </c>
      <c r="BB136" s="1"/>
      <c r="BC136" s="1"/>
      <c r="BD136" s="1"/>
      <c r="BE136" s="1"/>
      <c r="BF136" s="1"/>
      <c r="BG136" s="1" t="s">
        <v>1757</v>
      </c>
      <c r="BH136" s="1" t="s">
        <v>1208</v>
      </c>
      <c r="BI136" s="1" t="s">
        <v>117</v>
      </c>
      <c r="BJ136" s="1"/>
      <c r="BK136" s="1"/>
      <c r="BL136" s="1" t="s">
        <v>118</v>
      </c>
      <c r="BM136" s="1" t="s">
        <v>99</v>
      </c>
      <c r="BN136" s="1" t="s">
        <v>99</v>
      </c>
      <c r="BO136" s="1"/>
      <c r="BP136" s="1"/>
      <c r="BQ136" s="1" t="s">
        <v>1830</v>
      </c>
      <c r="BR136" s="1"/>
      <c r="BS136" s="1"/>
      <c r="BT136" s="1"/>
      <c r="BU136" s="1"/>
      <c r="BV136" s="1" t="s">
        <v>1211</v>
      </c>
      <c r="BW136" s="1" t="s">
        <v>1634</v>
      </c>
      <c r="BX136" s="1" t="s">
        <v>125</v>
      </c>
      <c r="BY136" s="1" t="s">
        <v>1634</v>
      </c>
      <c r="BZ136" s="1">
        <v>45000</v>
      </c>
      <c r="CA136" s="1">
        <v>0</v>
      </c>
      <c r="CB136" s="1">
        <v>45000</v>
      </c>
      <c r="CC136" s="1">
        <v>45000</v>
      </c>
      <c r="CD136" s="1">
        <v>45000</v>
      </c>
      <c r="CE136" s="1" t="str">
        <f t="shared" si="32"/>
        <v/>
      </c>
      <c r="CF136" s="1" t="str">
        <f t="shared" si="33"/>
        <v/>
      </c>
      <c r="CG136" s="1" t="str">
        <f t="shared" si="34"/>
        <v/>
      </c>
      <c r="CH136" s="1" t="str">
        <f t="shared" si="35"/>
        <v/>
      </c>
      <c r="CI136" s="1" t="str">
        <f t="shared" si="36"/>
        <v/>
      </c>
      <c r="CJ136" s="1" t="str">
        <f t="shared" si="37"/>
        <v/>
      </c>
      <c r="CK136" s="1">
        <f t="shared" ca="1" si="38"/>
        <v>12</v>
      </c>
      <c r="CL136" s="2" t="str">
        <f t="shared" ca="1" si="39"/>
        <v>08-15 Days</v>
      </c>
    </row>
    <row r="137" spans="1:90" x14ac:dyDescent="0.25">
      <c r="A137" s="1" t="s">
        <v>1831</v>
      </c>
      <c r="B137" s="1" t="s">
        <v>1832</v>
      </c>
      <c r="C137" s="1" t="s">
        <v>1833</v>
      </c>
      <c r="D137" s="1" t="s">
        <v>1834</v>
      </c>
      <c r="E137" s="1" t="s">
        <v>1834</v>
      </c>
      <c r="F137" s="1">
        <v>26</v>
      </c>
      <c r="G137" s="1" t="s">
        <v>95</v>
      </c>
      <c r="H137" s="1" t="s">
        <v>138</v>
      </c>
      <c r="I137" s="1" t="s">
        <v>1835</v>
      </c>
      <c r="J137" s="1"/>
      <c r="K137" s="1" t="s">
        <v>98</v>
      </c>
      <c r="L137" s="1" t="s">
        <v>99</v>
      </c>
      <c r="M137" s="1" t="s">
        <v>100</v>
      </c>
      <c r="N137" s="1" t="s">
        <v>101</v>
      </c>
      <c r="O137" s="2">
        <v>45888</v>
      </c>
      <c r="P137" s="2">
        <v>46252</v>
      </c>
      <c r="Q137" s="1" t="s">
        <v>102</v>
      </c>
      <c r="R137" s="1">
        <v>200000</v>
      </c>
      <c r="S137" s="1">
        <v>0</v>
      </c>
      <c r="T137" s="1" t="s">
        <v>103</v>
      </c>
      <c r="U137" s="1" t="s">
        <v>1836</v>
      </c>
      <c r="V137" s="1">
        <v>0</v>
      </c>
      <c r="W137" s="2">
        <v>46226</v>
      </c>
      <c r="X137" s="1" t="s">
        <v>105</v>
      </c>
      <c r="Y137" s="1" t="s">
        <v>623</v>
      </c>
      <c r="Z137" s="1" t="s">
        <v>1837</v>
      </c>
      <c r="AA137" s="1" t="s">
        <v>1838</v>
      </c>
      <c r="AB137" s="1" t="s">
        <v>1839</v>
      </c>
      <c r="AC137" s="1" t="s">
        <v>110</v>
      </c>
      <c r="AD137" s="1" t="s">
        <v>111</v>
      </c>
      <c r="AE137" s="1"/>
      <c r="AF137" s="1" t="s">
        <v>166</v>
      </c>
      <c r="AG137" s="1" t="s">
        <v>113</v>
      </c>
      <c r="AH137" s="1">
        <v>360006</v>
      </c>
      <c r="AI137" s="2">
        <v>46233</v>
      </c>
      <c r="AJ137" s="2">
        <v>46233</v>
      </c>
      <c r="AK137" s="1">
        <v>200000</v>
      </c>
      <c r="AL137" s="2">
        <v>46227</v>
      </c>
      <c r="AM137" s="1" t="s">
        <v>612</v>
      </c>
      <c r="AN137" s="1" t="s">
        <v>613</v>
      </c>
      <c r="AO137" s="1">
        <v>493533</v>
      </c>
      <c r="AP137" s="1">
        <v>243133</v>
      </c>
      <c r="AQ137" s="1">
        <v>0</v>
      </c>
      <c r="AR137" s="1">
        <v>0</v>
      </c>
      <c r="AS137" s="1">
        <v>0</v>
      </c>
      <c r="AT137" s="1">
        <v>0</v>
      </c>
      <c r="AU137" s="1">
        <v>0</v>
      </c>
      <c r="AV137" s="1">
        <v>0</v>
      </c>
      <c r="AW137" s="1"/>
      <c r="AX137" s="1"/>
      <c r="AY137" s="1"/>
      <c r="AZ137" s="1"/>
      <c r="BA137" s="1"/>
      <c r="BB137" s="1"/>
      <c r="BC137" s="1"/>
      <c r="BD137" s="1"/>
      <c r="BE137" s="1"/>
      <c r="BF137" s="1"/>
      <c r="BG137" s="1" t="s">
        <v>1807</v>
      </c>
      <c r="BH137" s="1" t="s">
        <v>1807</v>
      </c>
      <c r="BI137" s="1" t="s">
        <v>117</v>
      </c>
      <c r="BJ137" s="1"/>
      <c r="BK137" s="1"/>
      <c r="BL137" s="1" t="s">
        <v>118</v>
      </c>
      <c r="BM137" s="1" t="s">
        <v>99</v>
      </c>
      <c r="BN137" s="1" t="s">
        <v>99</v>
      </c>
      <c r="BO137" s="1"/>
      <c r="BP137" s="1"/>
      <c r="BQ137" s="1" t="s">
        <v>1840</v>
      </c>
      <c r="BR137" s="1"/>
      <c r="BS137" s="1"/>
      <c r="BT137" s="1" t="s">
        <v>1841</v>
      </c>
      <c r="BU137" s="1"/>
      <c r="BV137" s="1" t="s">
        <v>1211</v>
      </c>
      <c r="BW137" s="1" t="s">
        <v>1807</v>
      </c>
      <c r="BX137" s="1" t="s">
        <v>125</v>
      </c>
      <c r="BY137" s="1" t="s">
        <v>1807</v>
      </c>
      <c r="BZ137" s="1">
        <v>493533</v>
      </c>
      <c r="CA137" s="1">
        <v>0</v>
      </c>
      <c r="CB137" s="1">
        <v>200000</v>
      </c>
      <c r="CC137" s="1">
        <v>200000</v>
      </c>
      <c r="CD137" s="1">
        <v>200000</v>
      </c>
      <c r="CE137" s="1" t="str">
        <f t="shared" si="32"/>
        <v/>
      </c>
      <c r="CF137" s="1" t="str">
        <f t="shared" si="33"/>
        <v/>
      </c>
      <c r="CG137" s="1" t="str">
        <f t="shared" si="34"/>
        <v/>
      </c>
      <c r="CH137" s="1" t="str">
        <f t="shared" si="35"/>
        <v/>
      </c>
      <c r="CI137" s="1" t="str">
        <f t="shared" si="36"/>
        <v/>
      </c>
      <c r="CJ137" s="1" t="str">
        <f t="shared" si="37"/>
        <v/>
      </c>
      <c r="CK137" s="1">
        <f t="shared" ca="1" si="38"/>
        <v>8</v>
      </c>
      <c r="CL137" s="2" t="str">
        <f t="shared" ca="1" si="39"/>
        <v>08-15 Days</v>
      </c>
    </row>
    <row r="138" spans="1:90" x14ac:dyDescent="0.25">
      <c r="A138" s="1" t="s">
        <v>1842</v>
      </c>
      <c r="B138" s="1" t="s">
        <v>1843</v>
      </c>
      <c r="C138" s="1" t="s">
        <v>1844</v>
      </c>
      <c r="D138" s="1" t="s">
        <v>1845</v>
      </c>
      <c r="E138" s="1" t="s">
        <v>1845</v>
      </c>
      <c r="F138" s="1">
        <v>26</v>
      </c>
      <c r="G138" s="1" t="s">
        <v>217</v>
      </c>
      <c r="H138" s="1" t="s">
        <v>138</v>
      </c>
      <c r="I138" s="1" t="s">
        <v>1846</v>
      </c>
      <c r="J138" s="1"/>
      <c r="K138" s="1" t="s">
        <v>98</v>
      </c>
      <c r="L138" s="1" t="s">
        <v>99</v>
      </c>
      <c r="M138" s="1" t="s">
        <v>100</v>
      </c>
      <c r="N138" s="1" t="s">
        <v>101</v>
      </c>
      <c r="O138" s="2">
        <v>45888</v>
      </c>
      <c r="P138" s="2">
        <v>46252</v>
      </c>
      <c r="Q138" s="1" t="s">
        <v>102</v>
      </c>
      <c r="R138" s="1">
        <v>200000</v>
      </c>
      <c r="S138" s="1">
        <v>0</v>
      </c>
      <c r="T138" s="1" t="s">
        <v>103</v>
      </c>
      <c r="U138" s="1" t="s">
        <v>1847</v>
      </c>
      <c r="V138" s="1">
        <v>0</v>
      </c>
      <c r="W138" s="2">
        <v>46227</v>
      </c>
      <c r="X138" s="1" t="s">
        <v>141</v>
      </c>
      <c r="Y138" s="1" t="s">
        <v>1848</v>
      </c>
      <c r="Z138" s="1" t="s">
        <v>877</v>
      </c>
      <c r="AA138" s="1" t="s">
        <v>878</v>
      </c>
      <c r="AB138" s="1" t="s">
        <v>879</v>
      </c>
      <c r="AC138" s="1" t="s">
        <v>165</v>
      </c>
      <c r="AD138" s="1" t="s">
        <v>111</v>
      </c>
      <c r="AE138" s="1"/>
      <c r="AF138" s="1" t="s">
        <v>651</v>
      </c>
      <c r="AG138" s="1" t="s">
        <v>113</v>
      </c>
      <c r="AH138" s="1">
        <v>362001</v>
      </c>
      <c r="AI138" s="2">
        <v>46227</v>
      </c>
      <c r="AJ138" s="2">
        <v>46227</v>
      </c>
      <c r="AK138" s="1">
        <v>0</v>
      </c>
      <c r="AL138" s="1"/>
      <c r="AM138" s="1" t="s">
        <v>330</v>
      </c>
      <c r="AN138" s="1"/>
      <c r="AO138" s="1">
        <v>35000</v>
      </c>
      <c r="AP138" s="1">
        <v>0</v>
      </c>
      <c r="AQ138" s="1">
        <v>0</v>
      </c>
      <c r="AR138" s="1">
        <v>0</v>
      </c>
      <c r="AS138" s="1"/>
      <c r="AT138" s="1">
        <v>0</v>
      </c>
      <c r="AU138" s="1">
        <v>0</v>
      </c>
      <c r="AV138" s="1">
        <v>0</v>
      </c>
      <c r="AW138" s="1"/>
      <c r="AX138" s="1"/>
      <c r="AY138" s="1"/>
      <c r="AZ138" s="1"/>
      <c r="BA138" s="1"/>
      <c r="BB138" s="1"/>
      <c r="BC138" s="1"/>
      <c r="BD138" s="1"/>
      <c r="BE138" s="1"/>
      <c r="BF138" s="1"/>
      <c r="BG138" s="1" t="s">
        <v>331</v>
      </c>
      <c r="BH138" s="1" t="s">
        <v>331</v>
      </c>
      <c r="BI138" s="1" t="s">
        <v>117</v>
      </c>
      <c r="BJ138" s="1"/>
      <c r="BK138" s="1"/>
      <c r="BL138" s="1" t="s">
        <v>118</v>
      </c>
      <c r="BM138" s="1" t="s">
        <v>99</v>
      </c>
      <c r="BN138" s="1" t="s">
        <v>99</v>
      </c>
      <c r="BO138" s="1"/>
      <c r="BP138" s="1"/>
      <c r="BQ138" s="1"/>
      <c r="BR138" s="1"/>
      <c r="BS138" s="1"/>
      <c r="BT138" s="1"/>
      <c r="BU138" s="1"/>
      <c r="BV138" s="1" t="s">
        <v>1211</v>
      </c>
      <c r="BW138" s="1" t="s">
        <v>331</v>
      </c>
      <c r="BX138" s="1" t="s">
        <v>125</v>
      </c>
      <c r="BY138" s="1" t="s">
        <v>331</v>
      </c>
      <c r="BZ138" s="1">
        <v>35000</v>
      </c>
      <c r="CA138" s="1">
        <v>0</v>
      </c>
      <c r="CB138" s="1">
        <v>35000</v>
      </c>
      <c r="CC138" s="1">
        <v>35000</v>
      </c>
      <c r="CD138" s="1">
        <v>35000</v>
      </c>
      <c r="CE138" s="1" t="str">
        <f t="shared" si="32"/>
        <v/>
      </c>
      <c r="CF138" s="1" t="str">
        <f t="shared" si="33"/>
        <v/>
      </c>
      <c r="CG138" s="1" t="str">
        <f t="shared" si="34"/>
        <v/>
      </c>
      <c r="CH138" s="1" t="str">
        <f t="shared" si="35"/>
        <v/>
      </c>
      <c r="CI138" s="1" t="str">
        <f t="shared" si="36"/>
        <v/>
      </c>
      <c r="CJ138" s="1" t="str">
        <f t="shared" si="37"/>
        <v/>
      </c>
      <c r="CK138" s="1">
        <f t="shared" ca="1" si="38"/>
        <v>8</v>
      </c>
      <c r="CL138" s="2" t="str">
        <f t="shared" ca="1" si="39"/>
        <v>08-15 Days</v>
      </c>
    </row>
    <row r="139" spans="1:90" x14ac:dyDescent="0.25">
      <c r="A139" s="1" t="s">
        <v>1849</v>
      </c>
      <c r="B139" s="1" t="s">
        <v>1850</v>
      </c>
      <c r="C139" s="1" t="s">
        <v>1851</v>
      </c>
      <c r="D139" s="1" t="s">
        <v>1852</v>
      </c>
      <c r="E139" s="1" t="s">
        <v>1853</v>
      </c>
      <c r="F139" s="1">
        <v>18</v>
      </c>
      <c r="G139" s="1" t="s">
        <v>217</v>
      </c>
      <c r="H139" s="1" t="s">
        <v>218</v>
      </c>
      <c r="I139" s="1" t="s">
        <v>1854</v>
      </c>
      <c r="J139" s="1"/>
      <c r="K139" s="1" t="s">
        <v>98</v>
      </c>
      <c r="L139" s="1" t="s">
        <v>99</v>
      </c>
      <c r="M139" s="1" t="s">
        <v>100</v>
      </c>
      <c r="N139" s="1" t="s">
        <v>101</v>
      </c>
      <c r="O139" s="2">
        <v>45888</v>
      </c>
      <c r="P139" s="2">
        <v>46252</v>
      </c>
      <c r="Q139" s="1" t="s">
        <v>102</v>
      </c>
      <c r="R139" s="1">
        <v>200000</v>
      </c>
      <c r="S139" s="1">
        <v>0</v>
      </c>
      <c r="T139" s="1" t="s">
        <v>103</v>
      </c>
      <c r="U139" s="1" t="s">
        <v>1855</v>
      </c>
      <c r="V139" s="1">
        <v>0</v>
      </c>
      <c r="W139" s="2">
        <v>46233</v>
      </c>
      <c r="X139" s="1" t="s">
        <v>141</v>
      </c>
      <c r="Y139" s="1"/>
      <c r="Z139" s="1" t="s">
        <v>1856</v>
      </c>
      <c r="AA139" s="1" t="s">
        <v>1857</v>
      </c>
      <c r="AB139" s="1" t="s">
        <v>1858</v>
      </c>
      <c r="AC139" s="1" t="s">
        <v>165</v>
      </c>
      <c r="AD139" s="1" t="s">
        <v>111</v>
      </c>
      <c r="AE139" s="1"/>
      <c r="AF139" s="1" t="s">
        <v>1859</v>
      </c>
      <c r="AG139" s="1" t="s">
        <v>113</v>
      </c>
      <c r="AH139" s="1">
        <v>28906</v>
      </c>
      <c r="AI139" s="2">
        <v>46220</v>
      </c>
      <c r="AJ139" s="2">
        <v>46222</v>
      </c>
      <c r="AK139" s="1">
        <v>0</v>
      </c>
      <c r="AL139" s="1"/>
      <c r="AM139" s="1" t="s">
        <v>330</v>
      </c>
      <c r="AN139" s="1"/>
      <c r="AO139" s="1">
        <v>22500</v>
      </c>
      <c r="AP139" s="1">
        <v>22500</v>
      </c>
      <c r="AQ139" s="1">
        <v>0</v>
      </c>
      <c r="AR139" s="1">
        <v>0</v>
      </c>
      <c r="AS139" s="1">
        <v>0</v>
      </c>
      <c r="AT139" s="1">
        <v>0</v>
      </c>
      <c r="AU139" s="1">
        <v>0</v>
      </c>
      <c r="AV139" s="1">
        <v>0</v>
      </c>
      <c r="AW139" s="2">
        <v>46233</v>
      </c>
      <c r="AX139" s="1"/>
      <c r="AY139" s="1"/>
      <c r="AZ139" s="1"/>
      <c r="BA139" s="1"/>
      <c r="BB139" s="1"/>
      <c r="BC139" s="1"/>
      <c r="BD139" s="1"/>
      <c r="BE139" s="1"/>
      <c r="BF139" s="1"/>
      <c r="BG139" s="1" t="s">
        <v>1860</v>
      </c>
      <c r="BH139" s="1" t="s">
        <v>1208</v>
      </c>
      <c r="BI139" s="1" t="s">
        <v>117</v>
      </c>
      <c r="BJ139" s="1"/>
      <c r="BK139" s="1"/>
      <c r="BL139" s="1" t="s">
        <v>118</v>
      </c>
      <c r="BM139" s="1" t="s">
        <v>99</v>
      </c>
      <c r="BN139" s="1" t="s">
        <v>99</v>
      </c>
      <c r="BO139" s="1"/>
      <c r="BP139" s="1"/>
      <c r="BQ139" s="1"/>
      <c r="BR139" s="1"/>
      <c r="BS139" s="1"/>
      <c r="BT139" s="1"/>
      <c r="BU139" s="1"/>
      <c r="BV139" s="1" t="s">
        <v>1211</v>
      </c>
      <c r="BW139" s="1" t="s">
        <v>1208</v>
      </c>
      <c r="BX139" s="1" t="s">
        <v>125</v>
      </c>
      <c r="BY139" s="1" t="s">
        <v>1208</v>
      </c>
      <c r="BZ139" s="1">
        <v>22500</v>
      </c>
      <c r="CA139" s="1">
        <v>0</v>
      </c>
      <c r="CB139" s="1">
        <v>22500</v>
      </c>
      <c r="CC139" s="1">
        <v>22500</v>
      </c>
      <c r="CD139" s="1">
        <v>22500</v>
      </c>
      <c r="CE139" s="1" t="str">
        <f t="shared" si="32"/>
        <v/>
      </c>
      <c r="CF139" s="1" t="str">
        <f t="shared" si="33"/>
        <v/>
      </c>
      <c r="CG139" s="1" t="str">
        <f t="shared" si="34"/>
        <v/>
      </c>
      <c r="CH139" s="1" t="str">
        <f t="shared" si="35"/>
        <v/>
      </c>
      <c r="CI139" s="1" t="str">
        <f t="shared" si="36"/>
        <v/>
      </c>
      <c r="CJ139" s="1" t="str">
        <f t="shared" si="37"/>
        <v/>
      </c>
      <c r="CK139" s="1">
        <f t="shared" ca="1" si="38"/>
        <v>4</v>
      </c>
      <c r="CL139" s="2" t="str">
        <f t="shared" ca="1" si="39"/>
        <v>0-7 Days</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CLAIM_DUMP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Arvind Sonawane</dc:creator>
  <cp:lastModifiedBy>YASH DODIA</cp:lastModifiedBy>
  <dcterms:created xsi:type="dcterms:W3CDTF">2026-07-31T12:04:08Z</dcterms:created>
  <dcterms:modified xsi:type="dcterms:W3CDTF">2026-08-04T11:39:06Z</dcterms:modified>
</cp:coreProperties>
</file>